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40" windowHeight="12240"/>
  </bookViews>
  <sheets>
    <sheet name="Rozpočet 2023" sheetId="3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4" i="3"/>
  <c r="D376"/>
  <c r="F369"/>
  <c r="E369"/>
  <c r="D369"/>
  <c r="F363"/>
  <c r="G363" s="1"/>
  <c r="F360"/>
  <c r="G360" s="1"/>
  <c r="E360"/>
  <c r="D360"/>
  <c r="F357"/>
  <c r="G357" s="1"/>
  <c r="D357"/>
  <c r="F354"/>
  <c r="G354" s="1"/>
  <c r="E354"/>
  <c r="D354"/>
  <c r="F351"/>
  <c r="G351" s="1"/>
  <c r="E351"/>
  <c r="D351"/>
  <c r="G347"/>
  <c r="E347"/>
  <c r="D347"/>
  <c r="F344"/>
  <c r="G344" s="1"/>
  <c r="E344"/>
  <c r="D344"/>
  <c r="G317"/>
  <c r="E317"/>
  <c r="F312"/>
  <c r="G312" s="1"/>
  <c r="E312"/>
  <c r="D312"/>
  <c r="F307"/>
  <c r="G307" s="1"/>
  <c r="E307"/>
  <c r="D307"/>
  <c r="F297"/>
  <c r="G297" s="1"/>
  <c r="E297"/>
  <c r="D297"/>
  <c r="F294"/>
  <c r="G294" s="1"/>
  <c r="E294"/>
  <c r="D294"/>
  <c r="F291"/>
  <c r="G291" s="1"/>
  <c r="E291"/>
  <c r="D291"/>
  <c r="F288"/>
  <c r="G288" s="1"/>
  <c r="E288"/>
  <c r="D288"/>
  <c r="F275"/>
  <c r="G275" s="1"/>
  <c r="E275"/>
  <c r="D275"/>
  <c r="F272"/>
  <c r="G272" s="1"/>
  <c r="E272"/>
  <c r="D272"/>
  <c r="F268"/>
  <c r="G268" s="1"/>
  <c r="E268"/>
  <c r="D268"/>
  <c r="F264"/>
  <c r="G264" s="1"/>
  <c r="E264"/>
  <c r="D264"/>
  <c r="F261"/>
  <c r="G261" s="1"/>
  <c r="E261"/>
  <c r="D261"/>
  <c r="F246"/>
  <c r="G246" s="1"/>
  <c r="E246"/>
  <c r="D246"/>
  <c r="F237"/>
  <c r="G237" s="1"/>
  <c r="E237"/>
  <c r="D237"/>
  <c r="F230"/>
  <c r="G230" s="1"/>
  <c r="E230"/>
  <c r="D230"/>
  <c r="F224"/>
  <c r="G224" s="1"/>
  <c r="E224"/>
  <c r="D224"/>
  <c r="F216"/>
  <c r="G216" s="1"/>
  <c r="E216"/>
  <c r="D216"/>
  <c r="F206"/>
  <c r="G206" s="1"/>
  <c r="E206"/>
  <c r="D206"/>
  <c r="F200"/>
  <c r="G200" s="1"/>
  <c r="E200"/>
  <c r="D200"/>
  <c r="F196"/>
  <c r="G196" s="1"/>
  <c r="E196"/>
  <c r="D196"/>
  <c r="F185"/>
  <c r="G185" s="1"/>
  <c r="E185"/>
  <c r="D185"/>
  <c r="F176"/>
  <c r="G176" s="1"/>
  <c r="E176"/>
  <c r="D176"/>
  <c r="F166"/>
  <c r="G166" s="1"/>
  <c r="E166"/>
  <c r="D166"/>
  <c r="F162"/>
  <c r="G162" s="1"/>
  <c r="E162"/>
  <c r="D162"/>
  <c r="F156"/>
  <c r="G156" s="1"/>
  <c r="E156"/>
  <c r="D156"/>
  <c r="F149"/>
  <c r="G149" s="1"/>
  <c r="E149"/>
  <c r="D149"/>
  <c r="F146"/>
  <c r="G146" s="1"/>
  <c r="E146"/>
  <c r="D146"/>
  <c r="F142"/>
  <c r="G142" s="1"/>
  <c r="E142"/>
  <c r="D142"/>
  <c r="F138"/>
  <c r="G138" s="1"/>
  <c r="E138"/>
  <c r="D138"/>
  <c r="F132"/>
  <c r="G132" s="1"/>
  <c r="E132"/>
  <c r="D132"/>
  <c r="F124"/>
  <c r="G124" s="1"/>
  <c r="E124"/>
  <c r="D124"/>
  <c r="F121"/>
  <c r="G121" s="1"/>
  <c r="E121"/>
  <c r="D121"/>
  <c r="G116"/>
  <c r="E116"/>
  <c r="D116"/>
  <c r="F109"/>
  <c r="G109" s="1"/>
  <c r="E109"/>
  <c r="D109"/>
  <c r="F99"/>
  <c r="G99" s="1"/>
  <c r="E99"/>
  <c r="D99"/>
  <c r="F96"/>
  <c r="G96" s="1"/>
  <c r="E96"/>
  <c r="D96"/>
  <c r="F93"/>
  <c r="G93" s="1"/>
  <c r="E93"/>
  <c r="D93"/>
  <c r="F89"/>
  <c r="G89" s="1"/>
  <c r="E89"/>
  <c r="D89"/>
  <c r="F86"/>
  <c r="G86" s="1"/>
  <c r="E86"/>
  <c r="D86"/>
  <c r="F83"/>
  <c r="G83" s="1"/>
  <c r="E83"/>
  <c r="D83"/>
  <c r="F80"/>
  <c r="G80" s="1"/>
  <c r="E80"/>
  <c r="D80"/>
  <c r="F74"/>
  <c r="G74" s="1"/>
  <c r="E74"/>
  <c r="D74"/>
  <c r="F71"/>
  <c r="G71" s="1"/>
  <c r="E71"/>
  <c r="D71"/>
  <c r="F67"/>
  <c r="G67" s="1"/>
  <c r="E67"/>
  <c r="D67"/>
  <c r="F63"/>
  <c r="G63" s="1"/>
  <c r="E63"/>
  <c r="D63"/>
  <c r="F60"/>
  <c r="G60" s="1"/>
  <c r="E60"/>
  <c r="D60"/>
  <c r="F56"/>
  <c r="G56" s="1"/>
  <c r="E56"/>
  <c r="D56"/>
  <c r="F52"/>
  <c r="G52" s="1"/>
  <c r="E52"/>
  <c r="D52"/>
  <c r="F47"/>
  <c r="G47" s="1"/>
  <c r="E47"/>
  <c r="D47"/>
  <c r="F43"/>
  <c r="G43" s="1"/>
  <c r="E43"/>
  <c r="D43"/>
  <c r="F38"/>
  <c r="G38" s="1"/>
  <c r="E38"/>
  <c r="D38"/>
  <c r="F35"/>
  <c r="G35" s="1"/>
  <c r="E35"/>
  <c r="D35"/>
  <c r="G31"/>
  <c r="F31"/>
  <c r="E31"/>
  <c r="D31"/>
  <c r="F28"/>
  <c r="G28" s="1"/>
  <c r="E28"/>
  <c r="F25"/>
  <c r="G25" s="1"/>
  <c r="E25"/>
  <c r="D25"/>
  <c r="F22"/>
  <c r="G22" s="1"/>
  <c r="E22"/>
  <c r="D22"/>
  <c r="F100" l="1"/>
  <c r="D373" s="1"/>
  <c r="D374"/>
  <c r="D375" l="1"/>
</calcChain>
</file>

<file path=xl/sharedStrings.xml><?xml version="1.0" encoding="utf-8"?>
<sst xmlns="http://schemas.openxmlformats.org/spreadsheetml/2006/main" count="437" uniqueCount="240">
  <si>
    <r>
      <rPr>
        <b/>
        <sz val="9.5"/>
        <color rgb="FF010101"/>
        <rFont val="Arial"/>
        <family val="2"/>
        <charset val="238"/>
      </rPr>
      <t>Silnice</t>
    </r>
  </si>
  <si>
    <t>Pitná voda</t>
  </si>
  <si>
    <t>Přijaté neinvestiční příspěvky a náhrady</t>
  </si>
  <si>
    <t>Úroky</t>
  </si>
  <si>
    <t>Ostatní záležitosti pozemních komunikací</t>
  </si>
  <si>
    <t xml:space="preserve"> Pitná voda</t>
  </si>
  <si>
    <t>Odvádění a čištění odpadních vod a nakládání s kaly</t>
  </si>
  <si>
    <t>Nákup materiálu jinde nezařazený</t>
  </si>
  <si>
    <t xml:space="preserve"> Ostatní záležitosti kultury, církví a sdělovacích prostředků</t>
  </si>
  <si>
    <t xml:space="preserve">  Sportovní zařízení ve vlastnictví obce</t>
  </si>
  <si>
    <t>Ostatní sportovní činnost</t>
  </si>
  <si>
    <t>Využití volného času dětí a mládeže</t>
  </si>
  <si>
    <t>Ostatní zájmová činnost a rekreace</t>
  </si>
  <si>
    <t>Bytové hospodářství</t>
  </si>
  <si>
    <t>Nebytové hospodářství</t>
  </si>
  <si>
    <t>Veřejné osvětlení</t>
  </si>
  <si>
    <t xml:space="preserve"> Pohřebnictví</t>
  </si>
  <si>
    <t>Komunální služby a územní rozvoj jinde nezařazené</t>
  </si>
  <si>
    <t>Sběr a svoz nebezpečných odpadů</t>
  </si>
  <si>
    <t>Sběr a svoz komunálních  odpadů</t>
  </si>
  <si>
    <t>Nákup ostatních služeb</t>
  </si>
  <si>
    <t>Nájemné</t>
  </si>
  <si>
    <t>Krizová opatření</t>
  </si>
  <si>
    <t>Požární ochrana - dobrovolná část</t>
  </si>
  <si>
    <t>Zastupitelstva obcí</t>
  </si>
  <si>
    <t xml:space="preserve"> Volby do zastupitelstev územních samosprávných  celků</t>
  </si>
  <si>
    <t>Činnost místní správy</t>
  </si>
  <si>
    <t>VÝDAJE</t>
  </si>
  <si>
    <t>PŘÍJEM</t>
  </si>
  <si>
    <t xml:space="preserve"> Humanitární zahraniční pomoc přímá</t>
  </si>
  <si>
    <t>Obecné příjmy a výdaje z finančních operací</t>
  </si>
  <si>
    <t>Služby peněžních ústavů</t>
  </si>
  <si>
    <t xml:space="preserve"> Platby daní krajům, obcím a státním fondům</t>
  </si>
  <si>
    <t>Vratky transferů poskytnutých z veřejných rozpočtů</t>
  </si>
  <si>
    <t>SCHVÁLENÝ ROZPOČET</t>
  </si>
  <si>
    <t>ČERPÁNÍ K 31.10</t>
  </si>
  <si>
    <t>NÁVRH 2023</t>
  </si>
  <si>
    <t>Stavby</t>
  </si>
  <si>
    <t>FINANCOVÁNÍ</t>
  </si>
  <si>
    <t>Uhrazené splátky dlouhodobých úvěrů</t>
  </si>
  <si>
    <t>REKAPITULACE</t>
  </si>
  <si>
    <t>PŘÍJMY</t>
  </si>
  <si>
    <t>ROZDÍL</t>
  </si>
  <si>
    <t xml:space="preserve">Příjem z daně z příjmů fyzických osob vybírané srážkou </t>
  </si>
  <si>
    <t>Příjem z daně z příjmů právnických osob v případech</t>
  </si>
  <si>
    <t xml:space="preserve">Příjem z poplatku za obecní systém odpadového hospodářství </t>
  </si>
  <si>
    <t xml:space="preserve">Neinvestiční přijaté transfery z všeobecné pokladní správy </t>
  </si>
  <si>
    <t xml:space="preserve">Neinvestiční přijaté transfery ze státního rozpočtu v rámci </t>
  </si>
  <si>
    <t>Splátky půjčených prostředků</t>
  </si>
  <si>
    <t>Neinvestiční přijaté transfery ze SR</t>
  </si>
  <si>
    <t>Investiční přijaté transfery ze SR</t>
  </si>
  <si>
    <t>Podnikání a restrukturalizace zemědělství</t>
  </si>
  <si>
    <t>Příjem z pronájmu nebo pachtu</t>
  </si>
  <si>
    <t>Vnitřní obchod</t>
  </si>
  <si>
    <t>Ubytování a stravování</t>
  </si>
  <si>
    <t>Vnitřní obchod (Obchod)</t>
  </si>
  <si>
    <t>Ubytování a stravování (Restaurace)</t>
  </si>
  <si>
    <t>Ostatní služby</t>
  </si>
  <si>
    <t>Příjem z úroků (fond vodovodu)</t>
  </si>
  <si>
    <t>Příjem z úroků (fond kanalizace)</t>
  </si>
  <si>
    <t>Zájmová činnost v kultuře</t>
  </si>
  <si>
    <r>
      <rPr>
        <sz val="9.5"/>
        <color rgb="FF030303"/>
        <rFont val="Arial"/>
        <family val="2"/>
        <charset val="238"/>
      </rPr>
      <t>Příjem z daně z příjmů fyzických osob placené plátci</t>
    </r>
  </si>
  <si>
    <r>
      <rPr>
        <sz val="9.5"/>
        <color rgb="FF030303"/>
        <rFont val="Arial"/>
        <family val="2"/>
        <charset val="238"/>
      </rPr>
      <t>Příjem z daně z příjmů fyzických osob placené poplatníky</t>
    </r>
  </si>
  <si>
    <r>
      <rPr>
        <sz val="9.5"/>
        <color rgb="FF030303"/>
        <rFont val="Arial"/>
        <family val="2"/>
        <charset val="238"/>
      </rPr>
      <t>Příjem z daně z příjmů právnických osob</t>
    </r>
  </si>
  <si>
    <r>
      <rPr>
        <sz val="9.5"/>
        <color rgb="FF030303"/>
        <rFont val="Arial"/>
        <family val="2"/>
        <charset val="238"/>
      </rPr>
      <t>Příjem z daně z přidané hodnoty</t>
    </r>
  </si>
  <si>
    <r>
      <rPr>
        <sz val="9.5"/>
        <color rgb="FF030303"/>
        <rFont val="Arial"/>
        <family val="2"/>
        <charset val="238"/>
      </rPr>
      <t>Příjem z poplatku ze psů</t>
    </r>
  </si>
  <si>
    <r>
      <rPr>
        <sz val="9.5"/>
        <color rgb="FF030303"/>
        <rFont val="Arial"/>
        <family val="2"/>
        <charset val="238"/>
      </rPr>
      <t>Příjem z poplatku z pobytu</t>
    </r>
  </si>
  <si>
    <r>
      <rPr>
        <sz val="9.5"/>
        <color rgb="FF030303"/>
        <rFont val="Arial"/>
        <family val="2"/>
        <charset val="238"/>
      </rPr>
      <t>Příjem ze správních poplatků</t>
    </r>
  </si>
  <si>
    <r>
      <rPr>
        <sz val="9.5"/>
        <color rgb="FF030303"/>
        <rFont val="Arial"/>
        <family val="2"/>
        <charset val="238"/>
      </rPr>
      <t>Příjem z daně z nemovitých věcí</t>
    </r>
  </si>
  <si>
    <r>
      <rPr>
        <sz val="9.5"/>
        <color rgb="FF030303"/>
        <rFont val="Arial"/>
        <family val="2"/>
        <charset val="238"/>
      </rPr>
      <t>Neinvestiční přijaté transfery od obcí</t>
    </r>
  </si>
  <si>
    <r>
      <rPr>
        <sz val="9.5"/>
        <color rgb="FF030303"/>
        <rFont val="Arial"/>
        <family val="2"/>
        <charset val="238"/>
      </rPr>
      <t>****</t>
    </r>
  </si>
  <si>
    <r>
      <rPr>
        <sz val="9.5"/>
        <color rgb="FF010101"/>
        <rFont val="Arial"/>
        <family val="2"/>
        <charset val="238"/>
      </rPr>
      <t>Příjem z pronájmu nebo pachtu ostatních</t>
    </r>
  </si>
  <si>
    <r>
      <rPr>
        <sz val="9.5"/>
        <color rgb="FF010101"/>
        <rFont val="Arial"/>
        <family val="2"/>
        <charset val="238"/>
      </rPr>
      <t>****</t>
    </r>
  </si>
  <si>
    <r>
      <rPr>
        <sz val="9.5"/>
        <color rgb="FF010101"/>
        <rFont val="Arial"/>
        <family val="2"/>
        <charset val="238"/>
      </rPr>
      <t>Příjem z poskytování služeb, výrobků, prací, výkonů</t>
    </r>
  </si>
  <si>
    <r>
      <rPr>
        <sz val="9.5"/>
        <color rgb="FF010101"/>
        <rFont val="Arial"/>
        <family val="2"/>
        <charset val="238"/>
      </rPr>
      <t>Příjem z poskytování služeb, výrobků, prací</t>
    </r>
    <r>
      <rPr>
        <sz val="9.5"/>
        <color rgb="FF2B2B2B"/>
        <rFont val="Arial"/>
        <family val="2"/>
        <charset val="238"/>
      </rPr>
      <t xml:space="preserve">, </t>
    </r>
    <r>
      <rPr>
        <sz val="9.5"/>
        <color rgb="FF010101"/>
        <rFont val="Arial"/>
        <family val="2"/>
        <charset val="238"/>
      </rPr>
      <t>výkonů</t>
    </r>
  </si>
  <si>
    <r>
      <rPr>
        <b/>
        <sz val="9.5"/>
        <color rgb="FF010101"/>
        <rFont val="Arial"/>
        <family val="2"/>
        <charset val="238"/>
      </rPr>
      <t>Odvádění a čištění odpadních vod a nakládání s kaly</t>
    </r>
  </si>
  <si>
    <r>
      <rPr>
        <b/>
        <sz val="9.5"/>
        <color rgb="FF010101"/>
        <rFont val="Arial"/>
        <family val="2"/>
        <charset val="238"/>
      </rPr>
      <t>Sportovní zařízení ve vlastnictví obce</t>
    </r>
  </si>
  <si>
    <r>
      <rPr>
        <b/>
        <sz val="9.5"/>
        <color rgb="FF010101"/>
        <rFont val="Arial"/>
        <family val="2"/>
        <charset val="238"/>
      </rPr>
      <t>Bytové hospodářství</t>
    </r>
  </si>
  <si>
    <r>
      <rPr>
        <b/>
        <sz val="9.5"/>
        <color rgb="FF010101"/>
        <rFont val="Arial"/>
        <family val="2"/>
        <charset val="238"/>
      </rPr>
      <t>Nebytové hospodářství</t>
    </r>
  </si>
  <si>
    <r>
      <rPr>
        <b/>
        <sz val="9.5"/>
        <color rgb="FF010101"/>
        <rFont val="Arial"/>
        <family val="2"/>
        <charset val="238"/>
      </rPr>
      <t>Komunální služby a územní rozvoj jinde nezařazené</t>
    </r>
  </si>
  <si>
    <r>
      <rPr>
        <sz val="9.5"/>
        <color rgb="FF010101"/>
        <rFont val="Arial"/>
        <family val="2"/>
        <charset val="238"/>
      </rPr>
      <t>Příjem z prodeje pozemků</t>
    </r>
  </si>
  <si>
    <r>
      <rPr>
        <b/>
        <sz val="9.5"/>
        <color rgb="FF010101"/>
        <rFont val="Arial"/>
        <family val="2"/>
        <charset val="238"/>
      </rPr>
      <t>Sběr a svoz komunálních  odpadů</t>
    </r>
  </si>
  <si>
    <r>
      <rPr>
        <sz val="9.5"/>
        <color rgb="FF010101"/>
        <rFont val="Arial"/>
        <family val="2"/>
        <charset val="238"/>
      </rPr>
      <t>Příjem z poskytování služeb, výrobků, prací, výkonů a práv</t>
    </r>
  </si>
  <si>
    <r>
      <rPr>
        <b/>
        <sz val="9.5"/>
        <color rgb="FF010101"/>
        <rFont val="Arial"/>
        <family val="2"/>
        <charset val="238"/>
      </rPr>
      <t>Využívání a zneškodňování  komunálních odpadů</t>
    </r>
  </si>
  <si>
    <r>
      <rPr>
        <b/>
        <sz val="9.5"/>
        <color rgb="FF010101"/>
        <rFont val="Arial"/>
        <family val="2"/>
        <charset val="238"/>
      </rPr>
      <t>Činnost místní správy</t>
    </r>
  </si>
  <si>
    <r>
      <rPr>
        <sz val="9.5"/>
        <color rgb="FF010101"/>
        <rFont val="Arial"/>
        <family val="2"/>
        <charset val="238"/>
      </rPr>
      <t>Příjem z poskytování služeb</t>
    </r>
    <r>
      <rPr>
        <sz val="9.5"/>
        <color rgb="FF2F2F2F"/>
        <rFont val="Arial"/>
        <family val="2"/>
        <charset val="238"/>
      </rPr>
      <t xml:space="preserve">, </t>
    </r>
    <r>
      <rPr>
        <sz val="9.5"/>
        <color rgb="FF010101"/>
        <rFont val="Arial"/>
        <family val="2"/>
        <charset val="238"/>
      </rPr>
      <t>výrobků, prací</t>
    </r>
    <r>
      <rPr>
        <sz val="9.5"/>
        <color rgb="FF2F2F2F"/>
        <rFont val="Arial"/>
        <family val="2"/>
        <charset val="238"/>
      </rPr>
      <t xml:space="preserve">, </t>
    </r>
    <r>
      <rPr>
        <sz val="9.5"/>
        <color rgb="FF010101"/>
        <rFont val="Arial"/>
        <family val="2"/>
        <charset val="238"/>
      </rPr>
      <t>výkonů a práv</t>
    </r>
  </si>
  <si>
    <r>
      <rPr>
        <b/>
        <sz val="9.5"/>
        <color rgb="FF010101"/>
        <rFont val="Arial"/>
        <family val="2"/>
        <charset val="238"/>
      </rPr>
      <t>Obecné příjmy a výdaje z finančních operací</t>
    </r>
  </si>
  <si>
    <r>
      <rPr>
        <b/>
        <sz val="9.5"/>
        <color rgb="FF010101"/>
        <rFont val="Arial"/>
        <family val="2"/>
        <charset val="238"/>
      </rPr>
      <t>Převody vlastním fondům v rozpočtech územní úrovně</t>
    </r>
  </si>
  <si>
    <r>
      <rPr>
        <b/>
        <sz val="9.5"/>
        <color rgb="FF010101"/>
        <rFont val="Arial"/>
        <family val="2"/>
        <charset val="238"/>
      </rPr>
      <t>Celkem</t>
    </r>
  </si>
  <si>
    <r>
      <rPr>
        <sz val="9.5"/>
        <color rgb="FF010101"/>
        <rFont val="Arial"/>
        <family val="2"/>
        <charset val="238"/>
      </rPr>
      <t>Ostatní osobní výdaje</t>
    </r>
  </si>
  <si>
    <r>
      <rPr>
        <sz val="9.5"/>
        <color rgb="FF010101"/>
        <rFont val="Arial"/>
        <family val="2"/>
        <charset val="238"/>
      </rPr>
      <t>Nákup materiálu jinde nezařazený</t>
    </r>
  </si>
  <si>
    <r>
      <rPr>
        <sz val="9.5"/>
        <color rgb="FF010101"/>
        <rFont val="Arial"/>
        <family val="2"/>
        <charset val="238"/>
      </rPr>
      <t>Nákup ostatních služeb</t>
    </r>
  </si>
  <si>
    <r>
      <rPr>
        <sz val="9.5"/>
        <color rgb="FF010101"/>
        <rFont val="Arial"/>
        <family val="2"/>
        <charset val="238"/>
      </rPr>
      <t>Opravy a udržování</t>
    </r>
  </si>
  <si>
    <r>
      <rPr>
        <sz val="9.5"/>
        <color rgb="FF010101"/>
        <rFont val="Arial"/>
        <family val="2"/>
        <charset val="238"/>
      </rPr>
      <t>Elektrická energie</t>
    </r>
  </si>
  <si>
    <r>
      <rPr>
        <b/>
        <sz val="9.5"/>
        <color rgb="FF010101"/>
        <rFont val="Arial"/>
        <family val="2"/>
        <charset val="238"/>
      </rPr>
      <t>Mateřské školy</t>
    </r>
  </si>
  <si>
    <r>
      <rPr>
        <b/>
        <sz val="9.5"/>
        <color rgb="FF010101"/>
        <rFont val="Arial"/>
        <family val="2"/>
        <charset val="238"/>
      </rPr>
      <t>Ostatní záležitosti kultury</t>
    </r>
  </si>
  <si>
    <r>
      <rPr>
        <sz val="9.5"/>
        <color rgb="FF010101"/>
        <rFont val="Arial"/>
        <family val="2"/>
        <charset val="238"/>
      </rPr>
      <t>Poštovní služby</t>
    </r>
  </si>
  <si>
    <r>
      <rPr>
        <sz val="9.5"/>
        <color rgb="FF010101"/>
        <rFont val="Arial"/>
        <family val="2"/>
        <charset val="238"/>
      </rPr>
      <t>Nájemné</t>
    </r>
  </si>
  <si>
    <r>
      <rPr>
        <sz val="9.5"/>
        <color rgb="FF010101"/>
        <rFont val="Arial"/>
        <family val="2"/>
        <charset val="238"/>
      </rPr>
      <t>Pohoštění</t>
    </r>
  </si>
  <si>
    <r>
      <rPr>
        <sz val="9.5"/>
        <color rgb="FF010101"/>
        <rFont val="Arial"/>
        <family val="2"/>
        <charset val="238"/>
      </rPr>
      <t>Drobný dlouhodobý hmotný majetek</t>
    </r>
  </si>
  <si>
    <r>
      <rPr>
        <sz val="9.5"/>
        <color rgb="FF010101"/>
        <rFont val="Arial"/>
        <family val="2"/>
        <charset val="238"/>
      </rPr>
      <t>Povinné pojistné na veřejné zdravotní pojištění</t>
    </r>
  </si>
  <si>
    <r>
      <rPr>
        <sz val="9.5"/>
        <color rgb="FF010101"/>
        <rFont val="Arial"/>
        <family val="2"/>
        <charset val="238"/>
      </rPr>
      <t>Pohonné hmoty a maziva</t>
    </r>
  </si>
  <si>
    <r>
      <rPr>
        <sz val="9.5"/>
        <color rgb="FF010101"/>
        <rFont val="Arial"/>
        <family val="2"/>
        <charset val="238"/>
      </rPr>
      <t>Služby školení a vzdělávání</t>
    </r>
  </si>
  <si>
    <r>
      <rPr>
        <sz val="9.5"/>
        <color rgb="FF010101"/>
        <rFont val="Arial"/>
        <family val="2"/>
        <charset val="238"/>
      </rPr>
      <t>Cestovné</t>
    </r>
  </si>
  <si>
    <r>
      <rPr>
        <sz val="9.5"/>
        <color rgb="FF010101"/>
        <rFont val="Arial"/>
        <family val="2"/>
        <charset val="238"/>
      </rPr>
      <t>Ostatní neinvestiční transfery rozpočtům územní</t>
    </r>
  </si>
  <si>
    <r>
      <rPr>
        <sz val="9.5"/>
        <color rgb="FF010101"/>
        <rFont val="Arial"/>
        <family val="2"/>
        <charset val="238"/>
      </rPr>
      <t>Ostatní nákup dlouhodobého  nehmotného majetku</t>
    </r>
  </si>
  <si>
    <r>
      <rPr>
        <sz val="9.5"/>
        <color rgb="FF010101"/>
        <rFont val="Arial"/>
        <family val="2"/>
        <charset val="238"/>
      </rPr>
      <t>Rezerva na krizová opatření</t>
    </r>
  </si>
  <si>
    <r>
      <rPr>
        <sz val="9.5"/>
        <color rgb="FF010101"/>
        <rFont val="Arial"/>
        <family val="2"/>
        <charset val="238"/>
      </rPr>
      <t>Odměny členů zastupitelstev obcí a krajů</t>
    </r>
  </si>
  <si>
    <r>
      <rPr>
        <sz val="9.5"/>
        <color rgb="FF010101"/>
        <rFont val="Arial"/>
        <family val="2"/>
        <charset val="238"/>
      </rPr>
      <t>Služby elektronických komunikací</t>
    </r>
  </si>
  <si>
    <r>
      <rPr>
        <sz val="9.5"/>
        <color rgb="FF010101"/>
        <rFont val="Arial"/>
        <family val="2"/>
        <charset val="238"/>
      </rPr>
      <t>Zpracování dat a služby související s informačními a</t>
    </r>
  </si>
  <si>
    <r>
      <rPr>
        <sz val="9.5"/>
        <color rgb="FF010101"/>
        <rFont val="Arial"/>
        <family val="2"/>
        <charset val="238"/>
      </rPr>
      <t>Neinvestiční transfery spolkům</t>
    </r>
  </si>
  <si>
    <r>
      <rPr>
        <sz val="9.5"/>
        <color rgb="FF010101"/>
        <rFont val="Arial"/>
        <family val="2"/>
        <charset val="238"/>
      </rPr>
      <t>Neinvestiční transfery obcím</t>
    </r>
  </si>
  <si>
    <r>
      <rPr>
        <b/>
        <sz val="9.5"/>
        <color rgb="FF010101"/>
        <rFont val="Arial"/>
        <family val="2"/>
        <charset val="238"/>
      </rPr>
      <t>Pojištění funkčně nespecifikované</t>
    </r>
  </si>
  <si>
    <r>
      <rPr>
        <b/>
        <sz val="9.5"/>
        <color rgb="FF010101"/>
        <rFont val="Arial"/>
        <family val="2"/>
        <charset val="238"/>
      </rPr>
      <t>Ostatní finanční operace</t>
    </r>
  </si>
  <si>
    <r>
      <rPr>
        <b/>
        <sz val="9.5"/>
        <color rgb="FF010101"/>
        <rFont val="Arial"/>
        <family val="2"/>
        <charset val="238"/>
      </rPr>
      <t>Finanční vypořádání</t>
    </r>
  </si>
  <si>
    <t>Ostatní záležitosti kultury</t>
  </si>
  <si>
    <t>Přijaté peněžité dary</t>
  </si>
  <si>
    <t>****</t>
  </si>
  <si>
    <t>Pohřebnictví</t>
  </si>
  <si>
    <r>
      <rPr>
        <sz val="9.5"/>
        <color rgb="FF010101"/>
        <rFont val="Arial"/>
        <family val="2"/>
        <charset val="238"/>
      </rPr>
      <t>Ostatní příjmy z vlastní činnosti</t>
    </r>
    <r>
      <rPr>
        <sz val="9.5"/>
        <rFont val="Arial"/>
        <family val="2"/>
        <charset val="238"/>
      </rPr>
      <t xml:space="preserve"> - věcné břemeno</t>
    </r>
  </si>
  <si>
    <t>Sběr a svoz tříděných odpadů</t>
  </si>
  <si>
    <t>Prodej krátkodobého majetku - sběr železa</t>
  </si>
  <si>
    <t>Přijaté neinvestiční příspěvky a náhrady (Ekokom)</t>
  </si>
  <si>
    <t>Převody vlastním fondům</t>
  </si>
  <si>
    <t>Plyn</t>
  </si>
  <si>
    <t>Elektrická energie</t>
  </si>
  <si>
    <t>Drobný dlouhodobý hmotný majetek</t>
  </si>
  <si>
    <t>Platby státnímu rozpočtu</t>
  </si>
  <si>
    <t xml:space="preserve">  Neinvestiční transfery cizím PO</t>
  </si>
  <si>
    <t>Dary fyzickým osobám</t>
  </si>
  <si>
    <t>Základní školy</t>
  </si>
  <si>
    <t>Ostatní zařízení středního vždělávání</t>
  </si>
  <si>
    <t>Knihovna</t>
  </si>
  <si>
    <t>Kniihy</t>
  </si>
  <si>
    <t>Neinvestiční transfery cizím PO</t>
  </si>
  <si>
    <t>Neinvestiční transfery vlastním PO</t>
  </si>
  <si>
    <t>Ostatní osobní výdaje - mzdy DPP a DPČ</t>
  </si>
  <si>
    <t>Činnost registrovaných církví</t>
  </si>
  <si>
    <t>Opravy a udržování</t>
  </si>
  <si>
    <t>OSA</t>
  </si>
  <si>
    <t>Výdaje na věcné dary</t>
  </si>
  <si>
    <t>Ostatní neinvestiční transfery fyzickým osobám</t>
  </si>
  <si>
    <t>Dary fyzickým osobám ???</t>
  </si>
  <si>
    <t>Platy (p. Pluhovský)</t>
  </si>
  <si>
    <t>Sociální pojištění</t>
  </si>
  <si>
    <t>Zdravotní pojištění</t>
  </si>
  <si>
    <t>Zákonné pojištění</t>
  </si>
  <si>
    <t>Neinvestiční transfery spolkům</t>
  </si>
  <si>
    <t>Pohoštění</t>
  </si>
  <si>
    <t>Ostatní výdaje jinde nezařazené</t>
  </si>
  <si>
    <t>Převod dotací zpět poskytovateli</t>
  </si>
  <si>
    <t>Ostatní nákupy jinde nezařazené</t>
  </si>
  <si>
    <t>Neunvestiční transfery spolkům</t>
  </si>
  <si>
    <t>Transfery DSO</t>
  </si>
  <si>
    <t>Platby daní státnímu rozpočtu</t>
  </si>
  <si>
    <t>Pozemky</t>
  </si>
  <si>
    <t>Sběr a svoz tříděného odpadu</t>
  </si>
  <si>
    <t>Ostatní ochrana půdy a spodní vody</t>
  </si>
  <si>
    <t>Péče o vzhled obcí a veřejnou zeleň</t>
  </si>
  <si>
    <t>Platy (p. Valná)</t>
  </si>
  <si>
    <t>Pohonné hmoty a maziva</t>
  </si>
  <si>
    <t>Sociální rehabilitace</t>
  </si>
  <si>
    <t>Domovy pro osoby ze zdravotním postižením</t>
  </si>
  <si>
    <t>Prádlo, oděv, obuv</t>
  </si>
  <si>
    <t>Platy (p. Tomášová + p. Ryglová)</t>
  </si>
  <si>
    <t>Služby bankovních ústavů</t>
  </si>
  <si>
    <t>Náhrady mezd v době nemoci</t>
  </si>
  <si>
    <t>Přvody vlastním fondům</t>
  </si>
  <si>
    <t>pole ZD</t>
  </si>
  <si>
    <t>coop</t>
  </si>
  <si>
    <t>kiosek</t>
  </si>
  <si>
    <t>POOR</t>
  </si>
  <si>
    <t>vodné</t>
  </si>
  <si>
    <t>stočné</t>
  </si>
  <si>
    <t>Regiobend</t>
  </si>
  <si>
    <t>nájem</t>
  </si>
  <si>
    <t>vstupné maškarní</t>
  </si>
  <si>
    <t>pronájem mini hřiště</t>
  </si>
  <si>
    <t>služby - příjem sauna</t>
  </si>
  <si>
    <t>byty pošta - plyn + elektro</t>
  </si>
  <si>
    <t>nájmy byty pošto + čp.46</t>
  </si>
  <si>
    <t>cetin + česká pošta</t>
  </si>
  <si>
    <t>nájmy hroby</t>
  </si>
  <si>
    <t>odpady pytle</t>
  </si>
  <si>
    <t>železo</t>
  </si>
  <si>
    <t>Ekokom</t>
  </si>
  <si>
    <t>příjem atd.</t>
  </si>
  <si>
    <t>eurovia - kancl</t>
  </si>
  <si>
    <t>20000 - vda. 50000 kanalizace</t>
  </si>
  <si>
    <t>obchod</t>
  </si>
  <si>
    <t>restaurace</t>
  </si>
  <si>
    <t>silnice</t>
  </si>
  <si>
    <t>chodníky</t>
  </si>
  <si>
    <t>služba</t>
  </si>
  <si>
    <t>vodovod</t>
  </si>
  <si>
    <t>kanalizace</t>
  </si>
  <si>
    <t>dary školka</t>
  </si>
  <si>
    <t>škola  rozpočet</t>
  </si>
  <si>
    <t>Věra</t>
  </si>
  <si>
    <t>hodiny Hypius</t>
  </si>
  <si>
    <t>rozhlas</t>
  </si>
  <si>
    <t>poplatky</t>
  </si>
  <si>
    <t>mzda</t>
  </si>
  <si>
    <t>nákup</t>
  </si>
  <si>
    <t>naše náklady</t>
  </si>
  <si>
    <t>dary výročí</t>
  </si>
  <si>
    <t>zeptat se</t>
  </si>
  <si>
    <t>výdaje kultura kateřina</t>
  </si>
  <si>
    <t>sauna Suchardová</t>
  </si>
  <si>
    <t>cetin</t>
  </si>
  <si>
    <t>plat Balihar</t>
  </si>
  <si>
    <t>fond voda</t>
  </si>
  <si>
    <t>pošta - byty</t>
  </si>
  <si>
    <t>JZD</t>
  </si>
  <si>
    <t>dodá Pavel Hasiči</t>
  </si>
  <si>
    <t>kuželky nájem</t>
  </si>
  <si>
    <t>příspěvek státu na ditu - na státního úředníka stojí nás cca. 11 000,-</t>
  </si>
  <si>
    <t>kytky</t>
  </si>
  <si>
    <t>občastník</t>
  </si>
  <si>
    <t>plat údržbář</t>
  </si>
  <si>
    <t>kuželna oprava</t>
  </si>
  <si>
    <t>15% zdražení</t>
  </si>
  <si>
    <t>Zábor půdy při výstavbě D35</t>
  </si>
  <si>
    <t>účetnictví + ostatní služby úřad</t>
  </si>
  <si>
    <t>Instalace FVE na budově rehabilitace</t>
  </si>
  <si>
    <t>Projekt DN</t>
  </si>
  <si>
    <t>Oprava zdi u kostela</t>
  </si>
  <si>
    <t>Přístřešek na obecním dvoře</t>
  </si>
  <si>
    <t>Projekt rekonstrukce VO</t>
  </si>
  <si>
    <t>Nová přístupová cesta na hřiště</t>
  </si>
  <si>
    <t>Obnova kované brány hřbitov</t>
  </si>
  <si>
    <t>Oprava traktoru</t>
  </si>
  <si>
    <t xml:space="preserve">Nákup nového PC </t>
  </si>
  <si>
    <t>Docházkový systém</t>
  </si>
  <si>
    <t>Rekonstrukce kanalizace</t>
  </si>
  <si>
    <t>Rekonstrukce větve pitné vody</t>
  </si>
  <si>
    <t>Příjem z daně z hazardních her</t>
  </si>
  <si>
    <t>Daně a dotace</t>
  </si>
  <si>
    <t>PŘEDPOKLAD ČERPÁNÍ</t>
  </si>
  <si>
    <t>Zapojení fin. prostředků z předchozích let</t>
  </si>
</sst>
</file>

<file path=xl/styles.xml><?xml version="1.0" encoding="utf-8"?>
<styleSheet xmlns="http://schemas.openxmlformats.org/spreadsheetml/2006/main">
  <numFmts count="2">
    <numFmt numFmtId="44" formatCode="_-* #,##0.00\ &quot;Kč&quot;_-;\-* #,##0.00\ &quot;Kč&quot;_-;_-* &quot;-&quot;??\ &quot;Kč&quot;_-;_-@_-"/>
    <numFmt numFmtId="164" formatCode="0000"/>
  </numFmts>
  <fonts count="15">
    <font>
      <sz val="11"/>
      <color theme="1"/>
      <name val="Calibri"/>
      <family val="2"/>
      <charset val="238"/>
      <scheme val="minor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b/>
      <sz val="9.5"/>
      <color rgb="FF010101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rgb="FF030303"/>
      <name val="Arial"/>
      <family val="2"/>
      <charset val="238"/>
    </font>
    <font>
      <sz val="9.5"/>
      <color rgb="FF010101"/>
      <name val="Arial"/>
      <family val="2"/>
      <charset val="238"/>
    </font>
    <font>
      <sz val="9.5"/>
      <color theme="1"/>
      <name val="Arial"/>
      <family val="2"/>
      <charset val="238"/>
    </font>
    <font>
      <sz val="2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9.5"/>
      <color rgb="FF030303"/>
      <name val="Arial"/>
      <family val="2"/>
      <charset val="238"/>
    </font>
    <font>
      <b/>
      <sz val="11"/>
      <color theme="1"/>
      <name val="Arial"/>
      <family val="2"/>
      <charset val="238"/>
    </font>
    <font>
      <sz val="9.5"/>
      <color rgb="FF2B2B2B"/>
      <name val="Arial"/>
      <family val="2"/>
      <charset val="238"/>
    </font>
    <font>
      <sz val="9.5"/>
      <color rgb="FF2F2F2F"/>
      <name val="Arial"/>
      <family val="2"/>
      <charset val="238"/>
    </font>
    <font>
      <sz val="9.5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4" fontId="1" fillId="0" borderId="1" xfId="0" applyNumberFormat="1" applyFont="1" applyBorder="1" applyAlignment="1">
      <alignment horizontal="right" vertical="center" wrapText="1"/>
    </xf>
    <xf numFmtId="44" fontId="2" fillId="0" borderId="1" xfId="0" applyNumberFormat="1" applyFont="1" applyBorder="1" applyAlignment="1">
      <alignment horizontal="right" vertical="center" wrapText="1"/>
    </xf>
    <xf numFmtId="44" fontId="2" fillId="4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44" fontId="2" fillId="0" borderId="2" xfId="0" applyNumberFormat="1" applyFont="1" applyBorder="1" applyAlignment="1">
      <alignment horizontal="right" vertical="center" wrapText="1"/>
    </xf>
    <xf numFmtId="44" fontId="2" fillId="0" borderId="3" xfId="0" applyNumberFormat="1" applyFont="1" applyBorder="1" applyAlignment="1">
      <alignment horizontal="right" vertical="center" wrapText="1"/>
    </xf>
    <xf numFmtId="1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44" fontId="7" fillId="0" borderId="3" xfId="0" applyNumberFormat="1" applyFont="1" applyBorder="1" applyAlignment="1">
      <alignment horizontal="center" vertical="center" wrapText="1"/>
    </xf>
    <xf numFmtId="44" fontId="7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64" fontId="10" fillId="2" borderId="1" xfId="0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44" fontId="7" fillId="2" borderId="1" xfId="0" applyNumberFormat="1" applyFont="1" applyFill="1" applyBorder="1" applyAlignment="1">
      <alignment horizontal="center" vertical="center" wrapText="1"/>
    </xf>
    <xf numFmtId="44" fontId="7" fillId="3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shrinkToFit="1"/>
    </xf>
    <xf numFmtId="1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/>
    </xf>
    <xf numFmtId="44" fontId="5" fillId="0" borderId="1" xfId="0" applyNumberFormat="1" applyFont="1" applyBorder="1" applyAlignment="1">
      <alignment horizontal="right" vertical="center" shrinkToFit="1"/>
    </xf>
    <xf numFmtId="164" fontId="10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wrapText="1"/>
    </xf>
    <xf numFmtId="1" fontId="10" fillId="0" borderId="1" xfId="0" applyNumberFormat="1" applyFont="1" applyBorder="1" applyAlignment="1">
      <alignment horizontal="center" vertical="center" shrinkToFit="1"/>
    </xf>
    <xf numFmtId="44" fontId="10" fillId="0" borderId="1" xfId="0" applyNumberFormat="1" applyFont="1" applyBorder="1" applyAlignment="1">
      <alignment horizontal="right" vertical="center" shrinkToFit="1"/>
    </xf>
    <xf numFmtId="1" fontId="3" fillId="0" borderId="1" xfId="0" applyNumberFormat="1" applyFont="1" applyBorder="1" applyAlignment="1">
      <alignment horizontal="center" vertical="center" shrinkToFit="1"/>
    </xf>
    <xf numFmtId="44" fontId="7" fillId="0" borderId="1" xfId="0" applyNumberFormat="1" applyFont="1" applyBorder="1" applyAlignment="1">
      <alignment horizontal="right" vertical="center" wrapText="1"/>
    </xf>
    <xf numFmtId="44" fontId="6" fillId="0" borderId="1" xfId="0" applyNumberFormat="1" applyFont="1" applyBorder="1" applyAlignment="1">
      <alignment horizontal="right" vertical="center" shrinkToFit="1"/>
    </xf>
    <xf numFmtId="44" fontId="3" fillId="0" borderId="1" xfId="0" applyNumberFormat="1" applyFont="1" applyBorder="1" applyAlignment="1">
      <alignment horizontal="right" vertical="center" shrinkToFi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4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44" fontId="7" fillId="0" borderId="1" xfId="0" applyNumberFormat="1" applyFont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44" fontId="4" fillId="0" borderId="4" xfId="0" applyNumberFormat="1" applyFont="1" applyBorder="1" applyAlignment="1">
      <alignment vertical="center"/>
    </xf>
    <xf numFmtId="44" fontId="4" fillId="3" borderId="1" xfId="0" applyNumberFormat="1" applyFont="1" applyFill="1" applyBorder="1" applyAlignment="1">
      <alignment vertical="center"/>
    </xf>
    <xf numFmtId="44" fontId="7" fillId="3" borderId="1" xfId="0" applyNumberFormat="1" applyFont="1" applyFill="1" applyBorder="1" applyAlignment="1">
      <alignment horizontal="center" vertical="center"/>
    </xf>
    <xf numFmtId="4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4" fontId="7" fillId="0" borderId="7" xfId="0" applyNumberFormat="1" applyFont="1" applyBorder="1" applyAlignment="1">
      <alignment vertical="center"/>
    </xf>
    <xf numFmtId="44" fontId="7" fillId="0" borderId="1" xfId="0" applyNumberFormat="1" applyFont="1" applyBorder="1" applyAlignment="1">
      <alignment horizontal="right" vertical="center"/>
    </xf>
    <xf numFmtId="44" fontId="7" fillId="3" borderId="1" xfId="0" applyNumberFormat="1" applyFont="1" applyFill="1" applyBorder="1" applyAlignment="1">
      <alignment horizontal="right" vertical="center"/>
    </xf>
    <xf numFmtId="44" fontId="7" fillId="0" borderId="0" xfId="0" applyNumberFormat="1" applyFont="1" applyAlignment="1">
      <alignment horizontal="right" vertical="center"/>
    </xf>
    <xf numFmtId="44" fontId="4" fillId="3" borderId="1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1" fontId="10" fillId="5" borderId="1" xfId="0" applyNumberFormat="1" applyFont="1" applyFill="1" applyBorder="1" applyAlignment="1">
      <alignment horizontal="center" vertical="center" shrinkToFit="1"/>
    </xf>
    <xf numFmtId="1" fontId="3" fillId="5" borderId="1" xfId="0" applyNumberFormat="1" applyFont="1" applyFill="1" applyBorder="1" applyAlignment="1">
      <alignment horizontal="center" vertical="center" shrinkToFit="1"/>
    </xf>
    <xf numFmtId="44" fontId="7" fillId="5" borderId="1" xfId="0" applyNumberFormat="1" applyFont="1" applyFill="1" applyBorder="1" applyAlignment="1">
      <alignment horizontal="right" vertical="center" wrapText="1"/>
    </xf>
    <xf numFmtId="44" fontId="7" fillId="5" borderId="1" xfId="0" applyNumberFormat="1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 shrinkToFit="1"/>
    </xf>
    <xf numFmtId="0" fontId="7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4" fontId="7" fillId="6" borderId="1" xfId="0" applyNumberFormat="1" applyFont="1" applyFill="1" applyBorder="1" applyAlignment="1">
      <alignment horizontal="right" vertical="center" wrapText="1"/>
    </xf>
    <xf numFmtId="0" fontId="3" fillId="6" borderId="1" xfId="0" applyFont="1" applyFill="1" applyBorder="1" applyAlignment="1">
      <alignment horizontal="center" vertical="center" wrapText="1"/>
    </xf>
    <xf numFmtId="44" fontId="7" fillId="6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44" fontId="7" fillId="7" borderId="2" xfId="0" applyNumberFormat="1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 shrinkToFi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44" fontId="7" fillId="7" borderId="1" xfId="0" applyNumberFormat="1" applyFont="1" applyFill="1" applyBorder="1" applyAlignment="1">
      <alignment horizontal="center" vertical="center" wrapText="1"/>
    </xf>
    <xf numFmtId="44" fontId="14" fillId="0" borderId="1" xfId="0" applyNumberFormat="1" applyFont="1" applyBorder="1" applyAlignment="1">
      <alignment vertical="center"/>
    </xf>
    <xf numFmtId="44" fontId="14" fillId="7" borderId="4" xfId="0" applyNumberFormat="1" applyFont="1" applyFill="1" applyBorder="1" applyAlignment="1">
      <alignment horizontal="center" vertical="center" wrapText="1"/>
    </xf>
    <xf numFmtId="164" fontId="10" fillId="5" borderId="1" xfId="0" applyNumberFormat="1" applyFont="1" applyFill="1" applyBorder="1" applyAlignment="1">
      <alignment horizontal="center" vertical="center" shrinkToFit="1"/>
    </xf>
    <xf numFmtId="44" fontId="7" fillId="5" borderId="1" xfId="0" applyNumberFormat="1" applyFont="1" applyFill="1" applyBorder="1" applyAlignment="1">
      <alignment horizontal="center" vertical="center" wrapText="1"/>
    </xf>
    <xf numFmtId="44" fontId="7" fillId="6" borderId="2" xfId="0" applyNumberFormat="1" applyFont="1" applyFill="1" applyBorder="1" applyAlignment="1">
      <alignment horizontal="center" vertical="center" wrapText="1"/>
    </xf>
    <xf numFmtId="44" fontId="7" fillId="6" borderId="3" xfId="0" applyNumberFormat="1" applyFont="1" applyFill="1" applyBorder="1" applyAlignment="1">
      <alignment horizontal="center" vertical="center" wrapText="1"/>
    </xf>
    <xf numFmtId="44" fontId="7" fillId="6" borderId="4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44" fontId="7" fillId="5" borderId="2" xfId="0" applyNumberFormat="1" applyFont="1" applyFill="1" applyBorder="1" applyAlignment="1">
      <alignment horizontal="center" vertical="center" wrapText="1"/>
    </xf>
    <xf numFmtId="44" fontId="7" fillId="5" borderId="3" xfId="0" applyNumberFormat="1" applyFont="1" applyFill="1" applyBorder="1" applyAlignment="1">
      <alignment horizontal="center" vertical="center" wrapText="1"/>
    </xf>
    <xf numFmtId="44" fontId="7" fillId="5" borderId="4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4" fontId="2" fillId="5" borderId="2" xfId="0" applyNumberFormat="1" applyFont="1" applyFill="1" applyBorder="1" applyAlignment="1">
      <alignment horizontal="center" vertical="center" wrapText="1"/>
    </xf>
    <xf numFmtId="44" fontId="2" fillId="5" borderId="3" xfId="0" applyNumberFormat="1" applyFont="1" applyFill="1" applyBorder="1" applyAlignment="1">
      <alignment horizontal="center" vertical="center" wrapText="1"/>
    </xf>
    <xf numFmtId="44" fontId="2" fillId="5" borderId="4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44" fontId="4" fillId="5" borderId="2" xfId="0" applyNumberFormat="1" applyFont="1" applyFill="1" applyBorder="1" applyAlignment="1">
      <alignment horizontal="center" vertical="center" wrapText="1"/>
    </xf>
    <xf numFmtId="44" fontId="4" fillId="5" borderId="3" xfId="0" applyNumberFormat="1" applyFont="1" applyFill="1" applyBorder="1" applyAlignment="1">
      <alignment horizontal="center" vertical="center" wrapText="1"/>
    </xf>
    <xf numFmtId="44" fontId="4" fillId="5" borderId="4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7"/>
  <sheetViews>
    <sheetView tabSelected="1" topLeftCell="A289" workbookViewId="0">
      <selection activeCell="L100" sqref="L100"/>
    </sheetView>
  </sheetViews>
  <sheetFormatPr defaultColWidth="8.7109375" defaultRowHeight="14.25"/>
  <cols>
    <col min="1" max="2" width="9" style="38" bestFit="1" customWidth="1"/>
    <col min="3" max="3" width="42.85546875" style="16" customWidth="1"/>
    <col min="4" max="4" width="19.7109375" style="53" customWidth="1"/>
    <col min="5" max="5" width="17.28515625" style="53" customWidth="1"/>
    <col min="6" max="6" width="18.42578125" style="48" bestFit="1" customWidth="1"/>
    <col min="7" max="7" width="15.28515625" style="49" hidden="1" customWidth="1"/>
    <col min="8" max="10" width="8.7109375" style="16" customWidth="1"/>
    <col min="11" max="16384" width="8.7109375" style="16"/>
  </cols>
  <sheetData>
    <row r="1" spans="1:10" ht="25.5">
      <c r="A1" s="112" t="s">
        <v>28</v>
      </c>
      <c r="B1" s="113"/>
      <c r="C1" s="113"/>
      <c r="D1" s="113"/>
      <c r="E1" s="113"/>
      <c r="F1" s="113"/>
    </row>
    <row r="2" spans="1:10" s="49" customFormat="1" ht="25.5">
      <c r="A2" s="17"/>
      <c r="B2" s="18"/>
      <c r="C2" s="19"/>
      <c r="D2" s="20" t="s">
        <v>34</v>
      </c>
      <c r="E2" s="20" t="s">
        <v>238</v>
      </c>
      <c r="F2" s="21" t="s">
        <v>36</v>
      </c>
      <c r="H2" s="16"/>
      <c r="I2" s="16"/>
      <c r="J2" s="16"/>
    </row>
    <row r="3" spans="1:10" s="49" customFormat="1">
      <c r="A3" s="78">
        <v>0</v>
      </c>
      <c r="B3" s="102" t="s">
        <v>237</v>
      </c>
      <c r="C3" s="103"/>
      <c r="D3" s="79"/>
      <c r="E3" s="79"/>
      <c r="F3" s="79"/>
      <c r="H3" s="16"/>
      <c r="I3" s="16"/>
      <c r="J3" s="16"/>
    </row>
    <row r="4" spans="1:10" s="49" customFormat="1" ht="14.65" hidden="1" customHeight="1">
      <c r="A4" s="22">
        <v>0</v>
      </c>
      <c r="B4" s="23">
        <v>1111</v>
      </c>
      <c r="C4" s="1" t="s">
        <v>61</v>
      </c>
      <c r="D4" s="5">
        <v>869884</v>
      </c>
      <c r="E4" s="5">
        <v>632882</v>
      </c>
      <c r="F4" s="43">
        <v>800000</v>
      </c>
      <c r="H4" s="16"/>
      <c r="I4" s="16"/>
      <c r="J4" s="16"/>
    </row>
    <row r="5" spans="1:10" s="49" customFormat="1" ht="14.65" hidden="1" customHeight="1">
      <c r="A5" s="22">
        <v>0</v>
      </c>
      <c r="B5" s="23">
        <v>1112</v>
      </c>
      <c r="C5" s="1" t="s">
        <v>62</v>
      </c>
      <c r="D5" s="5">
        <v>30420</v>
      </c>
      <c r="E5" s="5">
        <v>52414</v>
      </c>
      <c r="F5" s="43">
        <v>63000</v>
      </c>
      <c r="H5" s="16"/>
      <c r="I5" s="16"/>
      <c r="J5" s="16"/>
    </row>
    <row r="6" spans="1:10" s="49" customFormat="1" ht="19.899999999999999" hidden="1" customHeight="1">
      <c r="A6" s="22">
        <v>0</v>
      </c>
      <c r="B6" s="23">
        <v>1113</v>
      </c>
      <c r="C6" s="24" t="s">
        <v>43</v>
      </c>
      <c r="D6" s="5">
        <v>119652</v>
      </c>
      <c r="E6" s="5">
        <v>129260</v>
      </c>
      <c r="F6" s="43">
        <v>155000</v>
      </c>
      <c r="H6" s="16"/>
      <c r="I6" s="16"/>
      <c r="J6" s="16"/>
    </row>
    <row r="7" spans="1:10" s="49" customFormat="1" ht="14.65" hidden="1" customHeight="1">
      <c r="A7" s="22">
        <v>0</v>
      </c>
      <c r="B7" s="23">
        <v>1121</v>
      </c>
      <c r="C7" s="1" t="s">
        <v>63</v>
      </c>
      <c r="D7" s="5">
        <v>872168</v>
      </c>
      <c r="E7" s="5">
        <v>987430</v>
      </c>
      <c r="F7" s="43">
        <v>1185000</v>
      </c>
      <c r="H7" s="16"/>
      <c r="I7" s="16"/>
      <c r="J7" s="16"/>
    </row>
    <row r="8" spans="1:10" s="49" customFormat="1" ht="14.65" hidden="1" customHeight="1">
      <c r="A8" s="22">
        <v>0</v>
      </c>
      <c r="B8" s="23">
        <v>1122</v>
      </c>
      <c r="C8" s="24" t="s">
        <v>44</v>
      </c>
      <c r="D8" s="5">
        <v>22180</v>
      </c>
      <c r="E8" s="5">
        <v>63460</v>
      </c>
      <c r="F8" s="43">
        <v>65000</v>
      </c>
      <c r="H8" s="16"/>
      <c r="I8" s="16"/>
      <c r="J8" s="16"/>
    </row>
    <row r="9" spans="1:10" s="49" customFormat="1" ht="14.65" hidden="1" customHeight="1">
      <c r="A9" s="22">
        <v>0</v>
      </c>
      <c r="B9" s="23">
        <v>1211</v>
      </c>
      <c r="C9" s="1" t="s">
        <v>64</v>
      </c>
      <c r="D9" s="5">
        <v>1856536</v>
      </c>
      <c r="E9" s="5">
        <v>2201372</v>
      </c>
      <c r="F9" s="43">
        <v>2640000</v>
      </c>
      <c r="H9" s="16"/>
      <c r="I9" s="16"/>
      <c r="J9" s="16"/>
    </row>
    <row r="10" spans="1:10" s="49" customFormat="1" ht="14.65" hidden="1" customHeight="1">
      <c r="A10" s="22">
        <v>0</v>
      </c>
      <c r="B10" s="23">
        <v>1341</v>
      </c>
      <c r="C10" s="1" t="s">
        <v>65</v>
      </c>
      <c r="D10" s="5">
        <v>3000</v>
      </c>
      <c r="E10" s="5">
        <v>3550</v>
      </c>
      <c r="F10" s="43">
        <v>3500</v>
      </c>
      <c r="H10" s="16"/>
      <c r="I10" s="16"/>
      <c r="J10" s="16"/>
    </row>
    <row r="11" spans="1:10" s="49" customFormat="1" ht="14.65" hidden="1" customHeight="1">
      <c r="A11" s="22">
        <v>0</v>
      </c>
      <c r="B11" s="23">
        <v>1342</v>
      </c>
      <c r="C11" s="1" t="s">
        <v>66</v>
      </c>
      <c r="D11" s="5">
        <v>150000</v>
      </c>
      <c r="E11" s="25">
        <v>134500</v>
      </c>
      <c r="F11" s="43">
        <v>134000</v>
      </c>
      <c r="H11" s="16"/>
      <c r="I11" s="16"/>
      <c r="J11" s="16"/>
    </row>
    <row r="12" spans="1:10" s="49" customFormat="1" ht="14.65" hidden="1" customHeight="1">
      <c r="A12" s="22">
        <v>0</v>
      </c>
      <c r="B12" s="23">
        <v>1345</v>
      </c>
      <c r="C12" s="24" t="s">
        <v>45</v>
      </c>
      <c r="D12" s="5">
        <v>100000</v>
      </c>
      <c r="E12" s="5">
        <v>157552</v>
      </c>
      <c r="F12" s="43">
        <v>155000</v>
      </c>
      <c r="H12" s="16"/>
      <c r="I12" s="16"/>
      <c r="J12" s="16"/>
    </row>
    <row r="13" spans="1:10" s="49" customFormat="1" ht="14.65" hidden="1" customHeight="1">
      <c r="A13" s="22">
        <v>0</v>
      </c>
      <c r="B13" s="23">
        <v>1361</v>
      </c>
      <c r="C13" s="1" t="s">
        <v>67</v>
      </c>
      <c r="D13" s="5">
        <v>1500</v>
      </c>
      <c r="E13" s="5">
        <v>1220</v>
      </c>
      <c r="F13" s="43">
        <v>1500</v>
      </c>
      <c r="H13" s="16"/>
      <c r="I13" s="16"/>
      <c r="J13" s="16"/>
    </row>
    <row r="14" spans="1:10" s="49" customFormat="1" ht="14.65" hidden="1" customHeight="1">
      <c r="A14" s="22">
        <v>0</v>
      </c>
      <c r="B14" s="23">
        <v>1381</v>
      </c>
      <c r="C14" s="24" t="s">
        <v>236</v>
      </c>
      <c r="D14" s="5">
        <v>20000</v>
      </c>
      <c r="E14" s="5">
        <v>29731</v>
      </c>
      <c r="F14" s="43">
        <v>30000</v>
      </c>
      <c r="H14" s="16"/>
      <c r="I14" s="16"/>
      <c r="J14" s="16"/>
    </row>
    <row r="15" spans="1:10" s="49" customFormat="1" ht="14.65" hidden="1" customHeight="1">
      <c r="A15" s="22">
        <v>0</v>
      </c>
      <c r="B15" s="23">
        <v>1511</v>
      </c>
      <c r="C15" s="1" t="s">
        <v>68</v>
      </c>
      <c r="D15" s="5">
        <v>380000</v>
      </c>
      <c r="E15" s="5">
        <v>306308</v>
      </c>
      <c r="F15" s="43">
        <v>350000</v>
      </c>
      <c r="H15" s="16"/>
      <c r="I15" s="16"/>
      <c r="J15" s="16"/>
    </row>
    <row r="16" spans="1:10" s="49" customFormat="1" ht="14.65" hidden="1" customHeight="1">
      <c r="A16" s="22">
        <v>0</v>
      </c>
      <c r="B16" s="23">
        <v>2420</v>
      </c>
      <c r="C16" s="1" t="s">
        <v>48</v>
      </c>
      <c r="D16" s="5">
        <v>149520</v>
      </c>
      <c r="E16" s="5">
        <v>124600</v>
      </c>
      <c r="F16" s="43">
        <v>149520</v>
      </c>
      <c r="H16" s="16"/>
      <c r="I16" s="16"/>
      <c r="J16" s="16"/>
    </row>
    <row r="17" spans="1:10" s="49" customFormat="1" ht="14.65" hidden="1" customHeight="1">
      <c r="A17" s="22">
        <v>0</v>
      </c>
      <c r="B17" s="23">
        <v>4111</v>
      </c>
      <c r="C17" s="24" t="s">
        <v>46</v>
      </c>
      <c r="D17" s="25">
        <v>0</v>
      </c>
      <c r="E17" s="5">
        <v>66118.95</v>
      </c>
      <c r="F17" s="43"/>
      <c r="H17" s="16"/>
      <c r="I17" s="16"/>
      <c r="J17" s="16"/>
    </row>
    <row r="18" spans="1:10" ht="14.65" hidden="1" customHeight="1">
      <c r="A18" s="22">
        <v>0</v>
      </c>
      <c r="B18" s="23">
        <v>4112</v>
      </c>
      <c r="C18" s="24" t="s">
        <v>47</v>
      </c>
      <c r="D18" s="5">
        <v>72100</v>
      </c>
      <c r="E18" s="5">
        <v>60083</v>
      </c>
      <c r="F18" s="76">
        <v>74900</v>
      </c>
      <c r="H18" s="16" t="s">
        <v>216</v>
      </c>
    </row>
    <row r="19" spans="1:10" ht="14.65" hidden="1" customHeight="1">
      <c r="A19" s="22">
        <v>0</v>
      </c>
      <c r="B19" s="23">
        <v>4116</v>
      </c>
      <c r="C19" s="24" t="s">
        <v>49</v>
      </c>
      <c r="D19" s="5"/>
      <c r="E19" s="5">
        <v>112000</v>
      </c>
      <c r="F19" s="43">
        <v>0</v>
      </c>
    </row>
    <row r="20" spans="1:10" ht="14.65" hidden="1" customHeight="1">
      <c r="A20" s="22">
        <v>0</v>
      </c>
      <c r="B20" s="23">
        <v>4121</v>
      </c>
      <c r="C20" s="1" t="s">
        <v>69</v>
      </c>
      <c r="D20" s="5">
        <v>10000</v>
      </c>
      <c r="E20" s="5">
        <v>10000</v>
      </c>
      <c r="F20" s="43">
        <v>10000</v>
      </c>
    </row>
    <row r="21" spans="1:10" ht="14.65" hidden="1" customHeight="1">
      <c r="A21" s="22">
        <v>0</v>
      </c>
      <c r="B21" s="23">
        <v>4216</v>
      </c>
      <c r="C21" s="24" t="s">
        <v>50</v>
      </c>
      <c r="D21" s="5">
        <v>0</v>
      </c>
      <c r="E21" s="5">
        <v>11028692</v>
      </c>
      <c r="F21" s="43">
        <v>0</v>
      </c>
    </row>
    <row r="22" spans="1:10" ht="14.65" customHeight="1">
      <c r="A22" s="26">
        <v>0</v>
      </c>
      <c r="B22" s="2" t="s">
        <v>70</v>
      </c>
      <c r="C22" s="27"/>
      <c r="D22" s="6">
        <f>SUM(D4:D21)</f>
        <v>4656960</v>
      </c>
      <c r="E22" s="6">
        <f>SUM(E4:E21)</f>
        <v>16101172.949999999</v>
      </c>
      <c r="F22" s="44">
        <f>SUM(F4:F21)</f>
        <v>5816420</v>
      </c>
      <c r="G22" s="48">
        <f>F22</f>
        <v>5816420</v>
      </c>
    </row>
    <row r="23" spans="1:10" ht="14.65" customHeight="1">
      <c r="A23" s="57">
        <v>1012</v>
      </c>
      <c r="B23" s="101" t="s">
        <v>51</v>
      </c>
      <c r="C23" s="101"/>
      <c r="D23" s="89"/>
      <c r="E23" s="90"/>
      <c r="F23" s="91"/>
    </row>
    <row r="24" spans="1:10" ht="14.65" hidden="1" customHeight="1">
      <c r="A24" s="23">
        <v>1039</v>
      </c>
      <c r="B24" s="23">
        <v>2131</v>
      </c>
      <c r="C24" s="24" t="s">
        <v>52</v>
      </c>
      <c r="D24" s="25">
        <v>60000</v>
      </c>
      <c r="E24" s="5">
        <v>0</v>
      </c>
      <c r="F24" s="43">
        <v>60000</v>
      </c>
      <c r="H24" s="16" t="s">
        <v>168</v>
      </c>
    </row>
    <row r="25" spans="1:10">
      <c r="A25" s="28">
        <v>1012</v>
      </c>
      <c r="B25" s="2" t="s">
        <v>70</v>
      </c>
      <c r="C25" s="27"/>
      <c r="D25" s="29">
        <f>SUM(D24)</f>
        <v>60000</v>
      </c>
      <c r="E25" s="6">
        <f>SUM(E24)</f>
        <v>0</v>
      </c>
      <c r="F25" s="44">
        <f>F24</f>
        <v>60000</v>
      </c>
      <c r="G25" s="48">
        <f>F25</f>
        <v>60000</v>
      </c>
    </row>
    <row r="26" spans="1:10">
      <c r="A26" s="58">
        <v>2212</v>
      </c>
      <c r="B26" s="92" t="s">
        <v>0</v>
      </c>
      <c r="C26" s="93"/>
      <c r="D26" s="89"/>
      <c r="E26" s="90"/>
      <c r="F26" s="91"/>
    </row>
    <row r="27" spans="1:10" hidden="1">
      <c r="A27" s="72">
        <v>2212</v>
      </c>
      <c r="B27" s="73">
        <v>2131</v>
      </c>
      <c r="C27" s="74" t="s">
        <v>222</v>
      </c>
      <c r="D27" s="71">
        <v>0</v>
      </c>
      <c r="E27" s="75">
        <v>62000</v>
      </c>
      <c r="F27" s="77">
        <v>62000</v>
      </c>
    </row>
    <row r="28" spans="1:10">
      <c r="A28" s="11">
        <v>2212</v>
      </c>
      <c r="B28" s="11" t="s">
        <v>117</v>
      </c>
      <c r="C28" s="1"/>
      <c r="D28" s="5"/>
      <c r="E28" s="5">
        <f>SUM(E27)</f>
        <v>62000</v>
      </c>
      <c r="F28" s="43">
        <f>SUM(F27)</f>
        <v>62000</v>
      </c>
      <c r="G28" s="48">
        <f>F28</f>
        <v>62000</v>
      </c>
    </row>
    <row r="29" spans="1:10" ht="14.65" customHeight="1">
      <c r="A29" s="58">
        <v>2141</v>
      </c>
      <c r="B29" s="87" t="s">
        <v>55</v>
      </c>
      <c r="C29" s="87"/>
      <c r="D29" s="59"/>
      <c r="E29" s="59"/>
      <c r="F29" s="60"/>
    </row>
    <row r="30" spans="1:10" ht="14.65" hidden="1" customHeight="1">
      <c r="A30" s="11">
        <v>2141</v>
      </c>
      <c r="B30" s="11">
        <v>2132</v>
      </c>
      <c r="C30" s="1" t="s">
        <v>71</v>
      </c>
      <c r="D30" s="32">
        <v>1</v>
      </c>
      <c r="E30" s="5">
        <v>1</v>
      </c>
      <c r="F30" s="43">
        <v>1</v>
      </c>
      <c r="H30" s="16" t="s">
        <v>169</v>
      </c>
    </row>
    <row r="31" spans="1:10">
      <c r="A31" s="30">
        <v>2141</v>
      </c>
      <c r="B31" s="2" t="s">
        <v>72</v>
      </c>
      <c r="C31" s="27"/>
      <c r="D31" s="33">
        <f>SUM(D30)</f>
        <v>1</v>
      </c>
      <c r="E31" s="6">
        <f>SUM(E30)</f>
        <v>1</v>
      </c>
      <c r="F31" s="44">
        <f>SUM(F30)</f>
        <v>1</v>
      </c>
      <c r="G31" s="48">
        <f>F31</f>
        <v>1</v>
      </c>
    </row>
    <row r="32" spans="1:10">
      <c r="A32" s="58">
        <v>2142</v>
      </c>
      <c r="B32" s="87" t="s">
        <v>56</v>
      </c>
      <c r="C32" s="88"/>
      <c r="D32" s="89"/>
      <c r="E32" s="90"/>
      <c r="F32" s="91"/>
    </row>
    <row r="33" spans="1:8" ht="14.65" hidden="1" customHeight="1">
      <c r="A33" s="11">
        <v>2142</v>
      </c>
      <c r="B33" s="11">
        <v>2111</v>
      </c>
      <c r="C33" s="1" t="s">
        <v>73</v>
      </c>
      <c r="D33" s="5">
        <v>12500</v>
      </c>
      <c r="E33" s="5">
        <v>25359</v>
      </c>
      <c r="F33" s="43">
        <v>30000</v>
      </c>
      <c r="H33" s="16" t="s">
        <v>170</v>
      </c>
    </row>
    <row r="34" spans="1:8" ht="14.65" hidden="1" customHeight="1">
      <c r="A34" s="11">
        <v>2142</v>
      </c>
      <c r="B34" s="11">
        <v>2132</v>
      </c>
      <c r="C34" s="1" t="s">
        <v>71</v>
      </c>
      <c r="D34" s="32">
        <v>6000</v>
      </c>
      <c r="E34" s="5">
        <v>0</v>
      </c>
      <c r="F34" s="43">
        <v>6000</v>
      </c>
    </row>
    <row r="35" spans="1:8" ht="14.65" customHeight="1">
      <c r="A35" s="30">
        <v>2212</v>
      </c>
      <c r="B35" s="2" t="s">
        <v>72</v>
      </c>
      <c r="C35" s="27"/>
      <c r="D35" s="6">
        <f>SUM(D33:D34)</f>
        <v>18500</v>
      </c>
      <c r="E35" s="6">
        <f>SUM(E33:E34)</f>
        <v>25359</v>
      </c>
      <c r="F35" s="44">
        <f>SUM(F33:F34)</f>
        <v>36000</v>
      </c>
      <c r="G35" s="48">
        <f>F35</f>
        <v>36000</v>
      </c>
    </row>
    <row r="36" spans="1:8" ht="14.65" customHeight="1">
      <c r="A36" s="61">
        <v>2144</v>
      </c>
      <c r="B36" s="100" t="s">
        <v>57</v>
      </c>
      <c r="C36" s="100"/>
      <c r="D36" s="89"/>
      <c r="E36" s="90"/>
      <c r="F36" s="91"/>
    </row>
    <row r="37" spans="1:8" ht="14.65" hidden="1" customHeight="1">
      <c r="A37" s="11">
        <v>2144</v>
      </c>
      <c r="B37" s="11">
        <v>2111</v>
      </c>
      <c r="C37" s="1" t="s">
        <v>74</v>
      </c>
      <c r="D37" s="5">
        <v>0</v>
      </c>
      <c r="E37" s="5">
        <v>24200</v>
      </c>
      <c r="F37" s="43"/>
      <c r="H37" s="16" t="s">
        <v>171</v>
      </c>
    </row>
    <row r="38" spans="1:8" ht="14.65" customHeight="1">
      <c r="A38" s="30">
        <v>2144</v>
      </c>
      <c r="B38" s="2" t="s">
        <v>72</v>
      </c>
      <c r="C38" s="27"/>
      <c r="D38" s="6">
        <f>SUM(D37)</f>
        <v>0</v>
      </c>
      <c r="E38" s="6">
        <f>SUM(E37)</f>
        <v>24200</v>
      </c>
      <c r="F38" s="44">
        <f>F37</f>
        <v>0</v>
      </c>
      <c r="G38" s="48">
        <f>F38</f>
        <v>0</v>
      </c>
    </row>
    <row r="39" spans="1:8" ht="14.65" customHeight="1">
      <c r="A39" s="61">
        <v>2310</v>
      </c>
      <c r="B39" s="100" t="s">
        <v>1</v>
      </c>
      <c r="C39" s="100"/>
      <c r="D39" s="89"/>
      <c r="E39" s="90"/>
      <c r="F39" s="91"/>
    </row>
    <row r="40" spans="1:8" ht="14.65" hidden="1" customHeight="1">
      <c r="A40" s="11">
        <v>2310</v>
      </c>
      <c r="B40" s="11">
        <v>2111</v>
      </c>
      <c r="C40" s="1" t="s">
        <v>74</v>
      </c>
      <c r="D40" s="5">
        <v>240000</v>
      </c>
      <c r="E40" s="5">
        <v>187080</v>
      </c>
      <c r="F40" s="43">
        <v>240000</v>
      </c>
    </row>
    <row r="41" spans="1:8" ht="14.65" hidden="1" customHeight="1">
      <c r="A41" s="11">
        <v>2310</v>
      </c>
      <c r="B41" s="11">
        <v>2141</v>
      </c>
      <c r="C41" s="1" t="s">
        <v>58</v>
      </c>
      <c r="D41" s="5">
        <v>0</v>
      </c>
      <c r="E41" s="5">
        <v>0</v>
      </c>
      <c r="F41" s="43">
        <v>20</v>
      </c>
    </row>
    <row r="42" spans="1:8" ht="14.65" hidden="1" customHeight="1">
      <c r="A42" s="11">
        <v>2310</v>
      </c>
      <c r="B42" s="11">
        <v>2324</v>
      </c>
      <c r="C42" s="1" t="s">
        <v>2</v>
      </c>
      <c r="D42" s="5">
        <v>0</v>
      </c>
      <c r="E42" s="5">
        <v>5698</v>
      </c>
      <c r="F42" s="43">
        <v>0</v>
      </c>
    </row>
    <row r="43" spans="1:8" ht="14.65" customHeight="1">
      <c r="A43" s="30">
        <v>2310</v>
      </c>
      <c r="B43" s="2" t="s">
        <v>72</v>
      </c>
      <c r="C43" s="27"/>
      <c r="D43" s="6">
        <f>SUM(D40:D42)</f>
        <v>240000</v>
      </c>
      <c r="E43" s="6">
        <f>SUM(E40:E42)</f>
        <v>192778</v>
      </c>
      <c r="F43" s="44">
        <f>SUM(F40:F42)</f>
        <v>240020</v>
      </c>
      <c r="G43" s="48">
        <f>F43</f>
        <v>240020</v>
      </c>
      <c r="H43" s="16" t="s">
        <v>172</v>
      </c>
    </row>
    <row r="44" spans="1:8" ht="14.65" customHeight="1">
      <c r="A44" s="58">
        <v>2321</v>
      </c>
      <c r="B44" s="88" t="s">
        <v>75</v>
      </c>
      <c r="C44" s="88"/>
      <c r="D44" s="89"/>
      <c r="E44" s="90"/>
      <c r="F44" s="91"/>
    </row>
    <row r="45" spans="1:8" ht="14.65" hidden="1" customHeight="1">
      <c r="A45" s="11">
        <v>2321</v>
      </c>
      <c r="B45" s="8">
        <v>2111</v>
      </c>
      <c r="C45" s="1" t="s">
        <v>74</v>
      </c>
      <c r="D45" s="5">
        <v>120000</v>
      </c>
      <c r="E45" s="5">
        <v>128230</v>
      </c>
      <c r="F45" s="43">
        <v>128000</v>
      </c>
    </row>
    <row r="46" spans="1:8" ht="14.65" hidden="1" customHeight="1">
      <c r="A46" s="11">
        <v>2321</v>
      </c>
      <c r="B46" s="8">
        <v>2141</v>
      </c>
      <c r="C46" s="1" t="s">
        <v>59</v>
      </c>
      <c r="D46" s="5">
        <v>0</v>
      </c>
      <c r="E46" s="5">
        <v>45</v>
      </c>
      <c r="F46" s="43">
        <v>50</v>
      </c>
    </row>
    <row r="47" spans="1:8" ht="14.65" customHeight="1">
      <c r="A47" s="30">
        <v>2321</v>
      </c>
      <c r="B47" s="2" t="s">
        <v>72</v>
      </c>
      <c r="C47" s="1"/>
      <c r="D47" s="6">
        <f>SUM(D45:D46)</f>
        <v>120000</v>
      </c>
      <c r="E47" s="6">
        <f>SUM(E45:E46)</f>
        <v>128275</v>
      </c>
      <c r="F47" s="44">
        <f>SUM(F45:F46)</f>
        <v>128050</v>
      </c>
      <c r="G47" s="48">
        <f>F47</f>
        <v>128050</v>
      </c>
      <c r="H47" s="16" t="s">
        <v>173</v>
      </c>
    </row>
    <row r="48" spans="1:8" ht="14.65" customHeight="1">
      <c r="A48" s="58">
        <v>3392</v>
      </c>
      <c r="B48" s="87" t="s">
        <v>60</v>
      </c>
      <c r="C48" s="88"/>
      <c r="D48" s="89"/>
      <c r="E48" s="90"/>
      <c r="F48" s="91"/>
    </row>
    <row r="49" spans="1:8" ht="14.65" hidden="1" customHeight="1">
      <c r="A49" s="11">
        <v>3392</v>
      </c>
      <c r="B49" s="8">
        <v>2111</v>
      </c>
      <c r="C49" s="1" t="s">
        <v>74</v>
      </c>
      <c r="D49" s="40">
        <v>10000</v>
      </c>
      <c r="E49" s="40">
        <v>9153</v>
      </c>
      <c r="F49" s="40">
        <v>10000</v>
      </c>
      <c r="H49" s="16" t="s">
        <v>174</v>
      </c>
    </row>
    <row r="50" spans="1:8" ht="14.65" hidden="1" customHeight="1">
      <c r="A50" s="11">
        <v>3392</v>
      </c>
      <c r="B50" s="39">
        <v>2132</v>
      </c>
      <c r="C50" s="1" t="s">
        <v>71</v>
      </c>
      <c r="D50" s="40">
        <v>30000</v>
      </c>
      <c r="E50" s="40">
        <v>23315</v>
      </c>
      <c r="F50" s="40">
        <v>30000</v>
      </c>
      <c r="H50" s="16" t="s">
        <v>175</v>
      </c>
    </row>
    <row r="51" spans="1:8" ht="14.65" hidden="1" customHeight="1">
      <c r="A51" s="11">
        <v>3392</v>
      </c>
      <c r="B51" s="8">
        <v>2324</v>
      </c>
      <c r="C51" s="1" t="s">
        <v>2</v>
      </c>
      <c r="D51" s="5">
        <v>0</v>
      </c>
      <c r="E51" s="32">
        <v>8102</v>
      </c>
      <c r="F51" s="43">
        <v>0</v>
      </c>
    </row>
    <row r="52" spans="1:8" ht="14.65" customHeight="1">
      <c r="A52" s="30">
        <v>3392</v>
      </c>
      <c r="B52" s="2" t="s">
        <v>72</v>
      </c>
      <c r="C52" s="1"/>
      <c r="D52" s="6">
        <f>SUM(D49:D51)</f>
        <v>40000</v>
      </c>
      <c r="E52" s="33">
        <f>SUM(E49:E51)</f>
        <v>40570</v>
      </c>
      <c r="F52" s="44">
        <f>SUM(F49:F51)</f>
        <v>40000</v>
      </c>
      <c r="G52" s="48">
        <f>F52</f>
        <v>40000</v>
      </c>
    </row>
    <row r="53" spans="1:8" ht="14.65" customHeight="1">
      <c r="A53" s="62">
        <v>3399</v>
      </c>
      <c r="B53" s="102" t="s">
        <v>115</v>
      </c>
      <c r="C53" s="103"/>
      <c r="D53" s="104"/>
      <c r="E53" s="105"/>
      <c r="F53" s="106"/>
    </row>
    <row r="54" spans="1:8" ht="14.65" hidden="1" customHeight="1">
      <c r="A54" s="11">
        <v>3399</v>
      </c>
      <c r="B54" s="8">
        <v>2111</v>
      </c>
      <c r="C54" s="1" t="s">
        <v>74</v>
      </c>
      <c r="D54" s="32">
        <v>0</v>
      </c>
      <c r="E54" s="5">
        <v>4640</v>
      </c>
      <c r="F54" s="43">
        <v>5000</v>
      </c>
      <c r="H54" s="16" t="s">
        <v>176</v>
      </c>
    </row>
    <row r="55" spans="1:8" ht="14.65" hidden="1" customHeight="1">
      <c r="A55" s="11">
        <v>3399</v>
      </c>
      <c r="B55" s="8">
        <v>2321</v>
      </c>
      <c r="C55" s="27" t="s">
        <v>116</v>
      </c>
      <c r="D55" s="32">
        <v>0</v>
      </c>
      <c r="E55" s="5">
        <v>2000</v>
      </c>
      <c r="F55" s="43">
        <v>0</v>
      </c>
    </row>
    <row r="56" spans="1:8" ht="14.65" customHeight="1">
      <c r="A56" s="30">
        <v>3399</v>
      </c>
      <c r="B56" s="2" t="s">
        <v>72</v>
      </c>
      <c r="C56" s="1"/>
      <c r="D56" s="33">
        <f>SUM(D54:D55)</f>
        <v>0</v>
      </c>
      <c r="E56" s="6">
        <f>SUM(E54:E55)</f>
        <v>6640</v>
      </c>
      <c r="F56" s="44">
        <f>SUM(F54:F55)</f>
        <v>5000</v>
      </c>
      <c r="G56" s="48">
        <f>F56</f>
        <v>5000</v>
      </c>
    </row>
    <row r="57" spans="1:8" ht="14.65" customHeight="1">
      <c r="A57" s="58">
        <v>3412</v>
      </c>
      <c r="B57" s="88" t="s">
        <v>76</v>
      </c>
      <c r="C57" s="88"/>
      <c r="D57" s="89"/>
      <c r="E57" s="90"/>
      <c r="F57" s="91"/>
    </row>
    <row r="58" spans="1:8" ht="14.65" hidden="1" customHeight="1">
      <c r="A58" s="11">
        <v>3412</v>
      </c>
      <c r="B58" s="8">
        <v>2111</v>
      </c>
      <c r="C58" s="1" t="s">
        <v>74</v>
      </c>
      <c r="D58" s="5">
        <v>1000</v>
      </c>
      <c r="E58" s="5">
        <v>0</v>
      </c>
      <c r="F58" s="43">
        <v>0</v>
      </c>
    </row>
    <row r="59" spans="1:8" ht="14.65" hidden="1" customHeight="1">
      <c r="A59" s="11">
        <v>3412</v>
      </c>
      <c r="B59" s="8">
        <v>2139</v>
      </c>
      <c r="C59" s="1" t="s">
        <v>71</v>
      </c>
      <c r="D59" s="5">
        <v>100</v>
      </c>
      <c r="E59" s="5">
        <v>100</v>
      </c>
      <c r="F59" s="43">
        <v>100</v>
      </c>
      <c r="H59" s="16" t="s">
        <v>177</v>
      </c>
    </row>
    <row r="60" spans="1:8" ht="14.65" customHeight="1">
      <c r="A60" s="30">
        <v>3412</v>
      </c>
      <c r="B60" s="2" t="s">
        <v>72</v>
      </c>
      <c r="C60" s="1"/>
      <c r="D60" s="6">
        <f>SUM(D58:D59)</f>
        <v>1100</v>
      </c>
      <c r="E60" s="6">
        <f>SUM(E58:E59)</f>
        <v>100</v>
      </c>
      <c r="F60" s="44">
        <f>SUM(F58:F59)</f>
        <v>100</v>
      </c>
      <c r="G60" s="48">
        <f>F60</f>
        <v>100</v>
      </c>
    </row>
    <row r="61" spans="1:8" ht="14.65" customHeight="1">
      <c r="A61" s="58">
        <v>3429</v>
      </c>
      <c r="B61" s="87" t="s">
        <v>12</v>
      </c>
      <c r="C61" s="88"/>
      <c r="D61" s="89"/>
      <c r="E61" s="90"/>
      <c r="F61" s="91"/>
    </row>
    <row r="62" spans="1:8" ht="14.65" hidden="1" customHeight="1">
      <c r="A62" s="11">
        <v>3429</v>
      </c>
      <c r="B62" s="11">
        <v>2111</v>
      </c>
      <c r="C62" s="1" t="s">
        <v>74</v>
      </c>
      <c r="D62" s="5">
        <v>40000</v>
      </c>
      <c r="E62" s="5">
        <v>28370</v>
      </c>
      <c r="F62" s="43">
        <v>40000</v>
      </c>
      <c r="H62" s="16" t="s">
        <v>178</v>
      </c>
    </row>
    <row r="63" spans="1:8" s="42" customFormat="1" ht="14.65" customHeight="1">
      <c r="A63" s="30">
        <v>3429</v>
      </c>
      <c r="B63" s="30" t="s">
        <v>117</v>
      </c>
      <c r="C63" s="41"/>
      <c r="D63" s="9">
        <f>SUM(D62)</f>
        <v>40000</v>
      </c>
      <c r="E63" s="10">
        <f>SUM(E62)</f>
        <v>28370</v>
      </c>
      <c r="F63" s="45">
        <f>SUM(F62)</f>
        <v>40000</v>
      </c>
      <c r="G63" s="48">
        <f>F63</f>
        <v>40000</v>
      </c>
    </row>
    <row r="64" spans="1:8" ht="14.65" customHeight="1">
      <c r="A64" s="58">
        <v>3612</v>
      </c>
      <c r="B64" s="88" t="s">
        <v>77</v>
      </c>
      <c r="C64" s="88"/>
      <c r="D64" s="89"/>
      <c r="E64" s="90"/>
      <c r="F64" s="91"/>
    </row>
    <row r="65" spans="1:8" ht="14.65" hidden="1" customHeight="1">
      <c r="A65" s="11">
        <v>3612</v>
      </c>
      <c r="B65" s="11">
        <v>2111</v>
      </c>
      <c r="C65" s="1" t="s">
        <v>74</v>
      </c>
      <c r="D65" s="5">
        <v>61000</v>
      </c>
      <c r="E65" s="5">
        <v>46334</v>
      </c>
      <c r="F65" s="43">
        <v>75000</v>
      </c>
      <c r="H65" s="16" t="s">
        <v>179</v>
      </c>
    </row>
    <row r="66" spans="1:8" ht="14.65" hidden="1" customHeight="1">
      <c r="A66" s="11">
        <v>3612</v>
      </c>
      <c r="B66" s="11">
        <v>2132</v>
      </c>
      <c r="C66" s="1" t="s">
        <v>71</v>
      </c>
      <c r="D66" s="5">
        <v>200536</v>
      </c>
      <c r="E66" s="5">
        <v>113200</v>
      </c>
      <c r="F66" s="43">
        <v>150000</v>
      </c>
      <c r="H66" s="16" t="s">
        <v>180</v>
      </c>
    </row>
    <row r="67" spans="1:8" ht="14.65" customHeight="1">
      <c r="A67" s="30">
        <v>3612</v>
      </c>
      <c r="B67" s="2" t="s">
        <v>72</v>
      </c>
      <c r="C67" s="1"/>
      <c r="D67" s="6">
        <f>SUM(D65:D66)</f>
        <v>261536</v>
      </c>
      <c r="E67" s="6">
        <f>SUM(E65:E66)</f>
        <v>159534</v>
      </c>
      <c r="F67" s="44">
        <f>SUM(F65:F66)</f>
        <v>225000</v>
      </c>
      <c r="G67" s="48">
        <f>F67</f>
        <v>225000</v>
      </c>
    </row>
    <row r="68" spans="1:8" ht="14.65" customHeight="1">
      <c r="A68" s="58">
        <v>3613</v>
      </c>
      <c r="B68" s="88" t="s">
        <v>78</v>
      </c>
      <c r="C68" s="88"/>
      <c r="D68" s="89"/>
      <c r="E68" s="90"/>
      <c r="F68" s="91"/>
    </row>
    <row r="69" spans="1:8" ht="14.65" hidden="1" customHeight="1">
      <c r="A69" s="11">
        <v>3613</v>
      </c>
      <c r="B69" s="11">
        <v>2111</v>
      </c>
      <c r="C69" s="1" t="s">
        <v>74</v>
      </c>
      <c r="D69" s="5">
        <v>0</v>
      </c>
      <c r="E69" s="5">
        <v>1000</v>
      </c>
      <c r="F69" s="43"/>
    </row>
    <row r="70" spans="1:8" ht="14.65" hidden="1" customHeight="1">
      <c r="A70" s="11">
        <v>3613</v>
      </c>
      <c r="B70" s="11">
        <v>2132</v>
      </c>
      <c r="C70" s="1" t="s">
        <v>71</v>
      </c>
      <c r="D70" s="5">
        <v>16500</v>
      </c>
      <c r="E70" s="5">
        <v>26540</v>
      </c>
      <c r="F70" s="43">
        <v>59000</v>
      </c>
      <c r="H70" s="16" t="s">
        <v>181</v>
      </c>
    </row>
    <row r="71" spans="1:8" ht="14.65" customHeight="1">
      <c r="A71" s="30">
        <v>3613</v>
      </c>
      <c r="B71" s="2" t="s">
        <v>72</v>
      </c>
      <c r="C71" s="1"/>
      <c r="D71" s="6">
        <f>SUM(D69:D70)</f>
        <v>16500</v>
      </c>
      <c r="E71" s="6">
        <f>SUM(E69:E70)</f>
        <v>27540</v>
      </c>
      <c r="F71" s="44">
        <f>SUM(F69:F70)</f>
        <v>59000</v>
      </c>
      <c r="G71" s="48">
        <f>F71</f>
        <v>59000</v>
      </c>
    </row>
    <row r="72" spans="1:8" ht="14.65" customHeight="1">
      <c r="A72" s="58">
        <v>3632</v>
      </c>
      <c r="B72" s="87" t="s">
        <v>118</v>
      </c>
      <c r="C72" s="88"/>
      <c r="D72" s="89"/>
      <c r="E72" s="90"/>
      <c r="F72" s="91"/>
    </row>
    <row r="73" spans="1:8" ht="14.65" hidden="1" customHeight="1">
      <c r="A73" s="11">
        <v>3632</v>
      </c>
      <c r="B73" s="11">
        <v>2111</v>
      </c>
      <c r="C73" s="1" t="s">
        <v>73</v>
      </c>
      <c r="D73" s="5">
        <v>6000</v>
      </c>
      <c r="E73" s="5">
        <v>1800</v>
      </c>
      <c r="F73" s="43">
        <v>5000</v>
      </c>
      <c r="H73" s="16" t="s">
        <v>182</v>
      </c>
    </row>
    <row r="74" spans="1:8" ht="14.65" customHeight="1">
      <c r="A74" s="30">
        <v>3632</v>
      </c>
      <c r="B74" s="2" t="s">
        <v>72</v>
      </c>
      <c r="C74" s="27"/>
      <c r="D74" s="6">
        <f>SUM(D73)</f>
        <v>6000</v>
      </c>
      <c r="E74" s="6">
        <f>SUM(E73)</f>
        <v>1800</v>
      </c>
      <c r="F74" s="44">
        <f>SUM(F73)</f>
        <v>5000</v>
      </c>
      <c r="G74" s="48">
        <f>F74</f>
        <v>5000</v>
      </c>
    </row>
    <row r="75" spans="1:8" ht="14.65" customHeight="1">
      <c r="A75" s="58">
        <v>3639</v>
      </c>
      <c r="B75" s="88" t="s">
        <v>79</v>
      </c>
      <c r="C75" s="88"/>
      <c r="D75" s="89"/>
      <c r="E75" s="90"/>
      <c r="F75" s="91"/>
    </row>
    <row r="76" spans="1:8" ht="14.65" hidden="1" customHeight="1">
      <c r="A76" s="11">
        <v>3639</v>
      </c>
      <c r="B76" s="11">
        <v>2111</v>
      </c>
      <c r="C76" s="1" t="s">
        <v>73</v>
      </c>
      <c r="D76" s="5">
        <v>3000</v>
      </c>
      <c r="E76" s="5">
        <v>0</v>
      </c>
      <c r="F76" s="43">
        <v>0</v>
      </c>
    </row>
    <row r="77" spans="1:8" ht="14.65" hidden="1" customHeight="1">
      <c r="A77" s="11">
        <v>3639</v>
      </c>
      <c r="B77" s="11">
        <v>2119</v>
      </c>
      <c r="C77" s="1" t="s">
        <v>119</v>
      </c>
      <c r="D77" s="32">
        <v>0</v>
      </c>
      <c r="E77" s="5">
        <v>1210</v>
      </c>
      <c r="F77" s="43">
        <v>0</v>
      </c>
    </row>
    <row r="78" spans="1:8" ht="14.65" hidden="1" customHeight="1">
      <c r="A78" s="11">
        <v>3639</v>
      </c>
      <c r="B78" s="11">
        <v>2132</v>
      </c>
      <c r="C78" s="36" t="s">
        <v>52</v>
      </c>
      <c r="D78" s="5">
        <v>45000</v>
      </c>
      <c r="E78" s="5">
        <v>25805</v>
      </c>
      <c r="F78" s="43">
        <v>0</v>
      </c>
    </row>
    <row r="79" spans="1:8" ht="14.65" hidden="1" customHeight="1">
      <c r="A79" s="11">
        <v>3639</v>
      </c>
      <c r="B79" s="11">
        <v>3111</v>
      </c>
      <c r="C79" s="1" t="s">
        <v>80</v>
      </c>
      <c r="D79" s="32">
        <v>0</v>
      </c>
      <c r="E79" s="5">
        <v>362500</v>
      </c>
      <c r="F79" s="43">
        <v>0</v>
      </c>
    </row>
    <row r="80" spans="1:8" ht="14.65" customHeight="1">
      <c r="A80" s="30">
        <v>3639</v>
      </c>
      <c r="B80" s="2" t="s">
        <v>72</v>
      </c>
      <c r="C80" s="27"/>
      <c r="D80" s="6">
        <f>SUM(D76:D79)</f>
        <v>48000</v>
      </c>
      <c r="E80" s="6">
        <f>SUM(E76:E79)</f>
        <v>389515</v>
      </c>
      <c r="F80" s="44">
        <f>SUM(F76:F79)</f>
        <v>0</v>
      </c>
      <c r="G80" s="48">
        <f>F80</f>
        <v>0</v>
      </c>
    </row>
    <row r="81" spans="1:8" ht="14.65" customHeight="1">
      <c r="A81" s="58">
        <v>3722</v>
      </c>
      <c r="B81" s="88" t="s">
        <v>81</v>
      </c>
      <c r="C81" s="88"/>
      <c r="D81" s="97"/>
      <c r="E81" s="98"/>
      <c r="F81" s="99"/>
    </row>
    <row r="82" spans="1:8" ht="14.65" hidden="1" customHeight="1">
      <c r="A82" s="11">
        <v>3722</v>
      </c>
      <c r="B82" s="11">
        <v>2111</v>
      </c>
      <c r="C82" s="1" t="s">
        <v>82</v>
      </c>
      <c r="D82" s="5">
        <v>0</v>
      </c>
      <c r="E82" s="5">
        <v>8535</v>
      </c>
      <c r="F82" s="43">
        <v>9000</v>
      </c>
      <c r="H82" s="16" t="s">
        <v>183</v>
      </c>
    </row>
    <row r="83" spans="1:8" ht="14.65" customHeight="1">
      <c r="A83" s="30">
        <v>3722</v>
      </c>
      <c r="B83" s="2" t="s">
        <v>72</v>
      </c>
      <c r="C83" s="1"/>
      <c r="D83" s="6">
        <f>SUM(D82)</f>
        <v>0</v>
      </c>
      <c r="E83" s="6">
        <f>SUM(E82)</f>
        <v>8535</v>
      </c>
      <c r="F83" s="44">
        <f>F82</f>
        <v>9000</v>
      </c>
      <c r="G83" s="48">
        <f>F83</f>
        <v>9000</v>
      </c>
    </row>
    <row r="84" spans="1:8" ht="14.65" customHeight="1">
      <c r="A84" s="58">
        <v>3723</v>
      </c>
      <c r="B84" s="87" t="s">
        <v>120</v>
      </c>
      <c r="C84" s="88"/>
      <c r="D84" s="97"/>
      <c r="E84" s="98"/>
      <c r="F84" s="99"/>
    </row>
    <row r="85" spans="1:8" ht="14.65" hidden="1" customHeight="1">
      <c r="A85" s="11">
        <v>3722</v>
      </c>
      <c r="B85" s="11">
        <v>2310</v>
      </c>
      <c r="C85" s="1" t="s">
        <v>121</v>
      </c>
      <c r="D85" s="5">
        <v>0</v>
      </c>
      <c r="E85" s="5">
        <v>28680</v>
      </c>
      <c r="F85" s="43">
        <v>30000</v>
      </c>
      <c r="H85" s="16" t="s">
        <v>184</v>
      </c>
    </row>
    <row r="86" spans="1:8" ht="14.65" customHeight="1">
      <c r="A86" s="30">
        <v>3722</v>
      </c>
      <c r="B86" s="2" t="s">
        <v>72</v>
      </c>
      <c r="C86" s="1"/>
      <c r="D86" s="6">
        <f>SUM(D85)</f>
        <v>0</v>
      </c>
      <c r="E86" s="6">
        <f>SUM(E85)</f>
        <v>28680</v>
      </c>
      <c r="F86" s="44">
        <f>F85</f>
        <v>30000</v>
      </c>
      <c r="G86" s="48">
        <f>F86</f>
        <v>30000</v>
      </c>
    </row>
    <row r="87" spans="1:8" ht="14.65" customHeight="1">
      <c r="A87" s="58">
        <v>3725</v>
      </c>
      <c r="B87" s="88" t="s">
        <v>83</v>
      </c>
      <c r="C87" s="88"/>
      <c r="D87" s="89"/>
      <c r="E87" s="90"/>
      <c r="F87" s="91"/>
    </row>
    <row r="88" spans="1:8" ht="14.65" hidden="1" customHeight="1">
      <c r="A88" s="11">
        <v>3725</v>
      </c>
      <c r="B88" s="8">
        <v>2324</v>
      </c>
      <c r="C88" s="27" t="s">
        <v>122</v>
      </c>
      <c r="D88" s="5">
        <v>58000</v>
      </c>
      <c r="E88" s="5">
        <v>75000</v>
      </c>
      <c r="F88" s="43">
        <v>100000</v>
      </c>
      <c r="H88" s="16" t="s">
        <v>185</v>
      </c>
    </row>
    <row r="89" spans="1:8" ht="14.65" customHeight="1">
      <c r="A89" s="30">
        <v>3725</v>
      </c>
      <c r="B89" s="2" t="s">
        <v>72</v>
      </c>
      <c r="C89" s="1"/>
      <c r="D89" s="6">
        <f>SUM(D88)</f>
        <v>58000</v>
      </c>
      <c r="E89" s="6">
        <f>SUM(E88)</f>
        <v>75000</v>
      </c>
      <c r="F89" s="44">
        <f>F88</f>
        <v>100000</v>
      </c>
      <c r="G89" s="48">
        <f>F89</f>
        <v>100000</v>
      </c>
    </row>
    <row r="90" spans="1:8" ht="14.65" customHeight="1">
      <c r="A90" s="58">
        <v>6171</v>
      </c>
      <c r="B90" s="88" t="s">
        <v>84</v>
      </c>
      <c r="C90" s="88"/>
      <c r="D90" s="89"/>
      <c r="E90" s="90"/>
      <c r="F90" s="91"/>
    </row>
    <row r="91" spans="1:8" ht="14.65" hidden="1" customHeight="1">
      <c r="A91" s="11">
        <v>6171</v>
      </c>
      <c r="B91" s="11">
        <v>2111</v>
      </c>
      <c r="C91" s="1" t="s">
        <v>85</v>
      </c>
      <c r="D91" s="5">
        <v>0</v>
      </c>
      <c r="E91" s="32">
        <v>1830</v>
      </c>
      <c r="F91" s="43">
        <v>2000</v>
      </c>
      <c r="H91" s="16" t="s">
        <v>186</v>
      </c>
    </row>
    <row r="92" spans="1:8" ht="14.65" hidden="1" customHeight="1">
      <c r="A92" s="11">
        <v>6171</v>
      </c>
      <c r="B92" s="11">
        <v>2132</v>
      </c>
      <c r="C92" s="36" t="s">
        <v>52</v>
      </c>
      <c r="D92" s="5">
        <v>5000</v>
      </c>
      <c r="E92" s="5">
        <v>3267</v>
      </c>
      <c r="F92" s="43">
        <v>40000</v>
      </c>
      <c r="H92" s="16" t="s">
        <v>187</v>
      </c>
    </row>
    <row r="93" spans="1:8" ht="14.65" customHeight="1">
      <c r="A93" s="30">
        <v>6171</v>
      </c>
      <c r="B93" s="2" t="s">
        <v>72</v>
      </c>
      <c r="C93" s="1"/>
      <c r="D93" s="6">
        <f>SUM(D91:D92)</f>
        <v>5000</v>
      </c>
      <c r="E93" s="6">
        <f>SUM(E91:E92)</f>
        <v>5097</v>
      </c>
      <c r="F93" s="44">
        <f>SUM(F91:F92)</f>
        <v>42000</v>
      </c>
      <c r="G93" s="48">
        <f>F93</f>
        <v>42000</v>
      </c>
    </row>
    <row r="94" spans="1:8" ht="14.65" customHeight="1">
      <c r="A94" s="58">
        <v>6310</v>
      </c>
      <c r="B94" s="88" t="s">
        <v>86</v>
      </c>
      <c r="C94" s="88"/>
      <c r="D94" s="89"/>
      <c r="E94" s="90"/>
      <c r="F94" s="91"/>
    </row>
    <row r="95" spans="1:8" ht="14.65" hidden="1" customHeight="1">
      <c r="A95" s="11">
        <v>6310</v>
      </c>
      <c r="B95" s="8">
        <v>2141</v>
      </c>
      <c r="C95" s="27" t="s">
        <v>3</v>
      </c>
      <c r="D95" s="5">
        <v>300</v>
      </c>
      <c r="E95" s="5">
        <v>76</v>
      </c>
      <c r="F95" s="43">
        <v>100</v>
      </c>
    </row>
    <row r="96" spans="1:8" ht="14.65" customHeight="1">
      <c r="A96" s="30">
        <v>6310</v>
      </c>
      <c r="B96" s="2" t="s">
        <v>72</v>
      </c>
      <c r="C96" s="1"/>
      <c r="D96" s="6">
        <f>SUM(D95)</f>
        <v>300</v>
      </c>
      <c r="E96" s="6">
        <f>SUM(E95)</f>
        <v>76</v>
      </c>
      <c r="F96" s="44">
        <f>F95</f>
        <v>100</v>
      </c>
      <c r="G96" s="48">
        <f>F96</f>
        <v>100</v>
      </c>
    </row>
    <row r="97" spans="1:9" ht="14.65" customHeight="1">
      <c r="A97" s="58">
        <v>6330</v>
      </c>
      <c r="B97" s="92" t="s">
        <v>87</v>
      </c>
      <c r="C97" s="93"/>
      <c r="D97" s="89"/>
      <c r="E97" s="90"/>
      <c r="F97" s="91"/>
    </row>
    <row r="98" spans="1:9" ht="14.65" hidden="1" customHeight="1">
      <c r="A98" s="11">
        <v>6330</v>
      </c>
      <c r="B98" s="8">
        <v>4134</v>
      </c>
      <c r="C98" s="27" t="s">
        <v>123</v>
      </c>
      <c r="D98" s="32">
        <v>70000</v>
      </c>
      <c r="E98" s="5">
        <v>70000</v>
      </c>
      <c r="F98" s="43">
        <v>70000</v>
      </c>
      <c r="H98" s="16" t="s">
        <v>188</v>
      </c>
    </row>
    <row r="99" spans="1:9" ht="14.65" customHeight="1">
      <c r="A99" s="30">
        <v>6330</v>
      </c>
      <c r="B99" s="2" t="s">
        <v>72</v>
      </c>
      <c r="C99" s="1"/>
      <c r="D99" s="33">
        <f>D98</f>
        <v>70000</v>
      </c>
      <c r="E99" s="6">
        <f>E98</f>
        <v>70000</v>
      </c>
      <c r="F99" s="44">
        <f>F98</f>
        <v>70000</v>
      </c>
      <c r="G99" s="48">
        <f>F99</f>
        <v>70000</v>
      </c>
    </row>
    <row r="100" spans="1:9" ht="14.65" customHeight="1">
      <c r="A100" s="4" t="s">
        <v>88</v>
      </c>
      <c r="B100" s="34"/>
      <c r="C100" s="35"/>
      <c r="D100" s="7">
        <v>5684797</v>
      </c>
      <c r="E100" s="7">
        <v>7087947</v>
      </c>
      <c r="F100" s="46">
        <f>SUM(G4:G99)</f>
        <v>6967691</v>
      </c>
    </row>
    <row r="101" spans="1:9" ht="14.65" customHeight="1">
      <c r="A101" s="3"/>
      <c r="B101" s="8"/>
      <c r="C101" s="27"/>
      <c r="D101" s="6"/>
      <c r="E101" s="6"/>
      <c r="F101" s="43"/>
    </row>
    <row r="102" spans="1:9" ht="25.5">
      <c r="A102" s="114" t="s">
        <v>27</v>
      </c>
      <c r="B102" s="115"/>
      <c r="C102" s="115"/>
      <c r="D102" s="115"/>
      <c r="E102" s="115"/>
      <c r="F102" s="116"/>
    </row>
    <row r="103" spans="1:9" ht="25.5">
      <c r="A103" s="17"/>
      <c r="B103" s="18"/>
      <c r="C103" s="19"/>
      <c r="D103" s="20" t="s">
        <v>34</v>
      </c>
      <c r="E103" s="20" t="s">
        <v>238</v>
      </c>
      <c r="F103" s="47" t="s">
        <v>36</v>
      </c>
    </row>
    <row r="104" spans="1:9" ht="14.65" customHeight="1">
      <c r="A104" s="63">
        <v>2141</v>
      </c>
      <c r="B104" s="83" t="s">
        <v>53</v>
      </c>
      <c r="C104" s="84"/>
      <c r="D104" s="80"/>
      <c r="E104" s="81"/>
      <c r="F104" s="82"/>
    </row>
    <row r="105" spans="1:9" hidden="1">
      <c r="A105" s="11">
        <v>2141</v>
      </c>
      <c r="B105" s="11">
        <v>5153</v>
      </c>
      <c r="C105" s="36" t="s">
        <v>124</v>
      </c>
      <c r="D105" s="32">
        <v>28000</v>
      </c>
      <c r="E105" s="5">
        <v>21875</v>
      </c>
      <c r="F105" s="43">
        <v>45000</v>
      </c>
      <c r="I105" s="16" t="s">
        <v>189</v>
      </c>
    </row>
    <row r="106" spans="1:9" hidden="1">
      <c r="A106" s="11">
        <v>2141</v>
      </c>
      <c r="B106" s="11">
        <v>5154</v>
      </c>
      <c r="C106" s="36" t="s">
        <v>125</v>
      </c>
      <c r="D106" s="5">
        <v>137000</v>
      </c>
      <c r="E106" s="32">
        <v>80688</v>
      </c>
      <c r="F106" s="43">
        <v>250000</v>
      </c>
      <c r="I106" s="16" t="s">
        <v>189</v>
      </c>
    </row>
    <row r="107" spans="1:9" hidden="1">
      <c r="A107" s="11">
        <v>2141</v>
      </c>
      <c r="B107" s="11">
        <v>5169</v>
      </c>
      <c r="C107" s="1" t="s">
        <v>91</v>
      </c>
      <c r="D107" s="5">
        <v>3000</v>
      </c>
      <c r="E107" s="5">
        <v>0</v>
      </c>
      <c r="F107" s="43">
        <v>3000</v>
      </c>
    </row>
    <row r="108" spans="1:9" hidden="1">
      <c r="A108" s="11">
        <v>2141</v>
      </c>
      <c r="B108" s="11">
        <v>5171</v>
      </c>
      <c r="C108" s="1" t="s">
        <v>92</v>
      </c>
      <c r="D108" s="5">
        <v>10000</v>
      </c>
      <c r="E108" s="5">
        <v>6500</v>
      </c>
      <c r="F108" s="43">
        <v>10000</v>
      </c>
    </row>
    <row r="109" spans="1:9" ht="15" customHeight="1">
      <c r="A109" s="30">
        <v>2141</v>
      </c>
      <c r="B109" s="2" t="s">
        <v>72</v>
      </c>
      <c r="C109" s="27"/>
      <c r="D109" s="6">
        <f>SUM(D105:D108)</f>
        <v>178000</v>
      </c>
      <c r="E109" s="6">
        <f>SUM(E105:E108)</f>
        <v>109063</v>
      </c>
      <c r="F109" s="44">
        <f>SUM(F105:F108)</f>
        <v>308000</v>
      </c>
      <c r="G109" s="50">
        <f>F109</f>
        <v>308000</v>
      </c>
    </row>
    <row r="110" spans="1:9" ht="14.65" customHeight="1">
      <c r="A110" s="63">
        <v>2142</v>
      </c>
      <c r="B110" s="83" t="s">
        <v>54</v>
      </c>
      <c r="C110" s="84"/>
      <c r="D110" s="80"/>
      <c r="E110" s="81"/>
      <c r="F110" s="82"/>
    </row>
    <row r="111" spans="1:9" ht="14.65" hidden="1" customHeight="1">
      <c r="A111" s="11">
        <v>2142</v>
      </c>
      <c r="B111" s="56">
        <v>5137</v>
      </c>
      <c r="C111" s="55" t="s">
        <v>126</v>
      </c>
      <c r="D111" s="40">
        <v>35000</v>
      </c>
      <c r="E111" s="40">
        <v>3500</v>
      </c>
      <c r="F111" s="40">
        <v>10000</v>
      </c>
    </row>
    <row r="112" spans="1:9" hidden="1">
      <c r="A112" s="11">
        <v>2142</v>
      </c>
      <c r="B112" s="11">
        <v>5153</v>
      </c>
      <c r="C112" s="36" t="s">
        <v>124</v>
      </c>
      <c r="D112" s="32">
        <v>10000</v>
      </c>
      <c r="E112" s="5">
        <v>0</v>
      </c>
      <c r="F112" s="43">
        <v>10000</v>
      </c>
      <c r="I112" s="16" t="s">
        <v>190</v>
      </c>
    </row>
    <row r="113" spans="1:9" hidden="1">
      <c r="A113" s="11">
        <v>2142</v>
      </c>
      <c r="B113" s="11">
        <v>5154</v>
      </c>
      <c r="C113" s="36" t="s">
        <v>125</v>
      </c>
      <c r="D113" s="5">
        <v>22500</v>
      </c>
      <c r="E113" s="32">
        <v>4484</v>
      </c>
      <c r="F113" s="43">
        <v>25000</v>
      </c>
    </row>
    <row r="114" spans="1:9" hidden="1">
      <c r="A114" s="11">
        <v>2142</v>
      </c>
      <c r="B114" s="11">
        <v>5169</v>
      </c>
      <c r="C114" s="1" t="s">
        <v>91</v>
      </c>
      <c r="D114" s="5">
        <v>98000</v>
      </c>
      <c r="E114" s="5">
        <v>44911</v>
      </c>
      <c r="F114" s="43">
        <v>60000</v>
      </c>
    </row>
    <row r="115" spans="1:9" hidden="1">
      <c r="A115" s="11">
        <v>2142</v>
      </c>
      <c r="B115" s="11">
        <v>5171</v>
      </c>
      <c r="C115" s="1" t="s">
        <v>92</v>
      </c>
      <c r="D115" s="5">
        <v>15000</v>
      </c>
      <c r="E115" s="5">
        <v>11349</v>
      </c>
      <c r="F115" s="43">
        <v>15000</v>
      </c>
    </row>
    <row r="116" spans="1:9" ht="15" customHeight="1">
      <c r="A116" s="30">
        <v>2142</v>
      </c>
      <c r="B116" s="2" t="s">
        <v>72</v>
      </c>
      <c r="C116" s="27"/>
      <c r="D116" s="6">
        <f>SUM(D111:D115)</f>
        <v>180500</v>
      </c>
      <c r="E116" s="6">
        <f>SUM(E111:E115)</f>
        <v>64244</v>
      </c>
      <c r="F116" s="44">
        <v>270000</v>
      </c>
      <c r="G116" s="50">
        <f>F116</f>
        <v>270000</v>
      </c>
    </row>
    <row r="117" spans="1:9">
      <c r="A117" s="63">
        <v>2212</v>
      </c>
      <c r="B117" s="85" t="s">
        <v>0</v>
      </c>
      <c r="C117" s="86"/>
      <c r="D117" s="80"/>
      <c r="E117" s="81"/>
      <c r="F117" s="82"/>
    </row>
    <row r="118" spans="1:9" hidden="1">
      <c r="A118" s="11">
        <v>2212</v>
      </c>
      <c r="B118" s="11">
        <v>5169</v>
      </c>
      <c r="C118" s="1" t="s">
        <v>91</v>
      </c>
      <c r="D118" s="5">
        <v>5000</v>
      </c>
      <c r="E118" s="5">
        <v>0</v>
      </c>
      <c r="F118" s="43">
        <v>0</v>
      </c>
      <c r="I118" s="16" t="s">
        <v>191</v>
      </c>
    </row>
    <row r="119" spans="1:9" hidden="1">
      <c r="A119" s="11">
        <v>2212</v>
      </c>
      <c r="B119" s="11">
        <v>5171</v>
      </c>
      <c r="C119" s="1" t="s">
        <v>92</v>
      </c>
      <c r="D119" s="5">
        <v>5000</v>
      </c>
      <c r="E119" s="5">
        <v>0</v>
      </c>
      <c r="F119" s="43">
        <v>40000</v>
      </c>
      <c r="I119" s="16" t="s">
        <v>192</v>
      </c>
    </row>
    <row r="120" spans="1:9" hidden="1">
      <c r="A120" s="11">
        <v>2212</v>
      </c>
      <c r="B120" s="11">
        <v>6121</v>
      </c>
      <c r="C120" s="1" t="s">
        <v>229</v>
      </c>
      <c r="D120" s="5">
        <v>0</v>
      </c>
      <c r="E120" s="5">
        <v>0</v>
      </c>
      <c r="F120" s="76">
        <v>200000</v>
      </c>
    </row>
    <row r="121" spans="1:9" ht="15" customHeight="1">
      <c r="A121" s="30">
        <v>2212</v>
      </c>
      <c r="B121" s="2" t="s">
        <v>72</v>
      </c>
      <c r="C121" s="27"/>
      <c r="D121" s="6">
        <f>SUM(D118:D120)</f>
        <v>10000</v>
      </c>
      <c r="E121" s="6">
        <f>SUM(E118:E120)</f>
        <v>0</v>
      </c>
      <c r="F121" s="44">
        <f>SUM(F118:F120)</f>
        <v>240000</v>
      </c>
      <c r="G121" s="50">
        <f>F121</f>
        <v>240000</v>
      </c>
    </row>
    <row r="122" spans="1:9">
      <c r="A122" s="63">
        <v>2219</v>
      </c>
      <c r="B122" s="107" t="s">
        <v>4</v>
      </c>
      <c r="C122" s="107"/>
      <c r="D122" s="80"/>
      <c r="E122" s="81"/>
      <c r="F122" s="82"/>
    </row>
    <row r="123" spans="1:9" hidden="1">
      <c r="A123" s="11">
        <v>2219</v>
      </c>
      <c r="B123" s="11">
        <v>5169</v>
      </c>
      <c r="C123" s="1" t="s">
        <v>91</v>
      </c>
      <c r="D123" s="5">
        <v>35000</v>
      </c>
      <c r="E123" s="32">
        <v>35700</v>
      </c>
      <c r="F123" s="43"/>
      <c r="I123" s="16" t="s">
        <v>193</v>
      </c>
    </row>
    <row r="124" spans="1:9">
      <c r="A124" s="30">
        <v>2219</v>
      </c>
      <c r="B124" s="2" t="s">
        <v>72</v>
      </c>
      <c r="C124" s="27"/>
      <c r="D124" s="6">
        <f>SUM(D123)</f>
        <v>35000</v>
      </c>
      <c r="E124" s="33">
        <f>SUM(E123)</f>
        <v>35700</v>
      </c>
      <c r="F124" s="44">
        <f>F123</f>
        <v>0</v>
      </c>
      <c r="G124" s="48">
        <f>F124</f>
        <v>0</v>
      </c>
    </row>
    <row r="125" spans="1:9">
      <c r="A125" s="64">
        <v>2310</v>
      </c>
      <c r="B125" s="108" t="s">
        <v>5</v>
      </c>
      <c r="C125" s="108"/>
      <c r="D125" s="80"/>
      <c r="E125" s="81"/>
      <c r="F125" s="82"/>
    </row>
    <row r="126" spans="1:9" hidden="1">
      <c r="A126" s="11">
        <v>2310</v>
      </c>
      <c r="B126" s="11">
        <v>5139</v>
      </c>
      <c r="C126" s="1" t="s">
        <v>90</v>
      </c>
      <c r="D126" s="5">
        <v>60000</v>
      </c>
      <c r="E126" s="5">
        <v>801</v>
      </c>
      <c r="F126" s="43">
        <v>10000</v>
      </c>
      <c r="H126" s="16" t="s">
        <v>194</v>
      </c>
    </row>
    <row r="127" spans="1:9" hidden="1">
      <c r="A127" s="11">
        <v>2310</v>
      </c>
      <c r="B127" s="11">
        <v>5154</v>
      </c>
      <c r="C127" s="1" t="s">
        <v>93</v>
      </c>
      <c r="D127" s="5">
        <v>73000</v>
      </c>
      <c r="E127" s="5">
        <v>44900</v>
      </c>
      <c r="F127" s="43">
        <v>120000</v>
      </c>
    </row>
    <row r="128" spans="1:9" hidden="1">
      <c r="A128" s="11">
        <v>2310</v>
      </c>
      <c r="B128" s="11">
        <v>5169</v>
      </c>
      <c r="C128" s="1" t="s">
        <v>91</v>
      </c>
      <c r="D128" s="5">
        <v>230000</v>
      </c>
      <c r="E128" s="32">
        <v>63713</v>
      </c>
      <c r="F128" s="43">
        <v>100000</v>
      </c>
    </row>
    <row r="129" spans="1:8" hidden="1">
      <c r="A129" s="11">
        <v>2310</v>
      </c>
      <c r="B129" s="11">
        <v>5171</v>
      </c>
      <c r="C129" s="1" t="s">
        <v>92</v>
      </c>
      <c r="D129" s="5">
        <v>60000</v>
      </c>
      <c r="E129" s="32">
        <v>0</v>
      </c>
      <c r="F129" s="43">
        <v>60000</v>
      </c>
    </row>
    <row r="130" spans="1:8" hidden="1">
      <c r="A130" s="11">
        <v>2310</v>
      </c>
      <c r="B130" s="11">
        <v>5362</v>
      </c>
      <c r="C130" s="36" t="s">
        <v>127</v>
      </c>
      <c r="D130" s="5">
        <v>40000</v>
      </c>
      <c r="E130" s="32">
        <v>0</v>
      </c>
      <c r="F130" s="43">
        <v>0</v>
      </c>
    </row>
    <row r="131" spans="1:8" hidden="1">
      <c r="A131" s="11">
        <v>2310</v>
      </c>
      <c r="B131" s="11">
        <v>6121</v>
      </c>
      <c r="C131" s="36" t="s">
        <v>235</v>
      </c>
      <c r="D131" s="5">
        <v>0</v>
      </c>
      <c r="E131" s="32">
        <v>0</v>
      </c>
      <c r="F131" s="76">
        <v>300000</v>
      </c>
    </row>
    <row r="132" spans="1:8">
      <c r="A132" s="30">
        <v>2310</v>
      </c>
      <c r="B132" s="2" t="s">
        <v>72</v>
      </c>
      <c r="C132" s="27"/>
      <c r="D132" s="6">
        <f>SUM(D126:D131)</f>
        <v>463000</v>
      </c>
      <c r="E132" s="6">
        <f>SUM(E126:E131)</f>
        <v>109414</v>
      </c>
      <c r="F132" s="44">
        <f>SUM(F126:F131)</f>
        <v>590000</v>
      </c>
      <c r="G132" s="48">
        <f>F132</f>
        <v>590000</v>
      </c>
    </row>
    <row r="133" spans="1:8">
      <c r="A133" s="65">
        <v>2321</v>
      </c>
      <c r="B133" s="108" t="s">
        <v>6</v>
      </c>
      <c r="C133" s="108"/>
      <c r="D133" s="80"/>
      <c r="E133" s="81"/>
      <c r="F133" s="82"/>
    </row>
    <row r="134" spans="1:8" hidden="1">
      <c r="A134" s="11">
        <v>2321</v>
      </c>
      <c r="B134" s="11">
        <v>5169</v>
      </c>
      <c r="C134" s="1" t="s">
        <v>91</v>
      </c>
      <c r="D134" s="5">
        <v>70000</v>
      </c>
      <c r="E134" s="5">
        <v>59805</v>
      </c>
      <c r="F134" s="43">
        <v>50000</v>
      </c>
      <c r="H134" s="16" t="s">
        <v>195</v>
      </c>
    </row>
    <row r="135" spans="1:8" hidden="1">
      <c r="A135" s="11">
        <v>2321</v>
      </c>
      <c r="B135" s="11">
        <v>5171</v>
      </c>
      <c r="C135" s="1" t="s">
        <v>92</v>
      </c>
      <c r="D135" s="5">
        <v>40000</v>
      </c>
      <c r="E135" s="5">
        <v>0</v>
      </c>
      <c r="F135" s="43">
        <v>50000</v>
      </c>
    </row>
    <row r="136" spans="1:8" hidden="1">
      <c r="A136" s="11">
        <v>2321</v>
      </c>
      <c r="B136" s="11">
        <v>6121</v>
      </c>
      <c r="C136" s="1" t="s">
        <v>225</v>
      </c>
      <c r="D136" s="5">
        <v>0</v>
      </c>
      <c r="E136" s="5">
        <v>0</v>
      </c>
      <c r="F136" s="76">
        <v>50000</v>
      </c>
    </row>
    <row r="137" spans="1:8" hidden="1">
      <c r="A137" s="11">
        <v>2321</v>
      </c>
      <c r="B137" s="11">
        <v>6121</v>
      </c>
      <c r="C137" s="1" t="s">
        <v>234</v>
      </c>
      <c r="D137" s="5">
        <v>0</v>
      </c>
      <c r="E137" s="5">
        <v>0</v>
      </c>
      <c r="F137" s="76">
        <v>700000</v>
      </c>
    </row>
    <row r="138" spans="1:8">
      <c r="A138" s="30">
        <v>2321</v>
      </c>
      <c r="B138" s="2" t="s">
        <v>72</v>
      </c>
      <c r="C138" s="27"/>
      <c r="D138" s="6">
        <f>SUM(D134:D137)</f>
        <v>110000</v>
      </c>
      <c r="E138" s="6">
        <f>SUM(E134:E137)</f>
        <v>59805</v>
      </c>
      <c r="F138" s="44">
        <f>SUM(F134:F137)</f>
        <v>850000</v>
      </c>
      <c r="G138" s="48">
        <f>F138</f>
        <v>850000</v>
      </c>
    </row>
    <row r="139" spans="1:8">
      <c r="A139" s="63">
        <v>3111</v>
      </c>
      <c r="B139" s="109" t="s">
        <v>94</v>
      </c>
      <c r="C139" s="109"/>
      <c r="D139" s="80"/>
      <c r="E139" s="81"/>
      <c r="F139" s="82"/>
    </row>
    <row r="140" spans="1:8" hidden="1">
      <c r="A140" s="11">
        <v>3111</v>
      </c>
      <c r="B140" s="8">
        <v>5339</v>
      </c>
      <c r="C140" s="27" t="s">
        <v>128</v>
      </c>
      <c r="D140" s="5">
        <v>3000</v>
      </c>
      <c r="E140" s="5">
        <v>0</v>
      </c>
      <c r="F140" s="43">
        <v>0</v>
      </c>
    </row>
    <row r="141" spans="1:8" hidden="1">
      <c r="A141" s="11">
        <v>3111</v>
      </c>
      <c r="B141" s="8">
        <v>5492</v>
      </c>
      <c r="C141" s="27" t="s">
        <v>129</v>
      </c>
      <c r="D141" s="5">
        <v>22500</v>
      </c>
      <c r="E141" s="5">
        <v>12500</v>
      </c>
      <c r="F141" s="43">
        <v>15000</v>
      </c>
      <c r="H141" s="16" t="s">
        <v>196</v>
      </c>
    </row>
    <row r="142" spans="1:8">
      <c r="A142" s="30">
        <v>3111</v>
      </c>
      <c r="B142" s="2" t="s">
        <v>72</v>
      </c>
      <c r="C142" s="1"/>
      <c r="D142" s="6">
        <f>SUM(D140:D141)</f>
        <v>25500</v>
      </c>
      <c r="E142" s="6">
        <f>SUM(E140:E141)</f>
        <v>12500</v>
      </c>
      <c r="F142" s="44">
        <f>SUM(F140:F141)</f>
        <v>15000</v>
      </c>
      <c r="G142" s="48">
        <f>F142</f>
        <v>15000</v>
      </c>
    </row>
    <row r="143" spans="1:8">
      <c r="A143" s="63">
        <v>3113</v>
      </c>
      <c r="B143" s="107" t="s">
        <v>130</v>
      </c>
      <c r="C143" s="109"/>
      <c r="D143" s="80"/>
      <c r="E143" s="81"/>
      <c r="F143" s="82"/>
    </row>
    <row r="144" spans="1:8" hidden="1">
      <c r="A144" s="11">
        <v>3113</v>
      </c>
      <c r="B144" s="8">
        <v>5331</v>
      </c>
      <c r="C144" s="27" t="s">
        <v>135</v>
      </c>
      <c r="D144" s="5">
        <v>550000</v>
      </c>
      <c r="E144" s="5">
        <v>412500</v>
      </c>
      <c r="F144" s="43">
        <v>550000</v>
      </c>
      <c r="H144" s="16" t="s">
        <v>197</v>
      </c>
    </row>
    <row r="145" spans="1:8" hidden="1">
      <c r="A145" s="11">
        <v>3113</v>
      </c>
      <c r="B145" s="8">
        <v>5492</v>
      </c>
      <c r="C145" s="27" t="s">
        <v>129</v>
      </c>
      <c r="D145" s="5">
        <v>3000</v>
      </c>
      <c r="E145" s="5">
        <v>0</v>
      </c>
      <c r="F145" s="43">
        <v>0</v>
      </c>
    </row>
    <row r="146" spans="1:8">
      <c r="A146" s="30">
        <v>3113</v>
      </c>
      <c r="B146" s="2" t="s">
        <v>72</v>
      </c>
      <c r="C146" s="1"/>
      <c r="D146" s="6">
        <f>SUM(D144:D145)</f>
        <v>553000</v>
      </c>
      <c r="E146" s="6">
        <f>SUM(E144:E145)</f>
        <v>412500</v>
      </c>
      <c r="F146" s="44">
        <f>SUM(F144:F145)</f>
        <v>550000</v>
      </c>
      <c r="G146" s="48">
        <f>F146</f>
        <v>550000</v>
      </c>
    </row>
    <row r="147" spans="1:8">
      <c r="A147" s="63">
        <v>3129</v>
      </c>
      <c r="B147" s="107" t="s">
        <v>131</v>
      </c>
      <c r="C147" s="109"/>
      <c r="D147" s="80"/>
      <c r="E147" s="81"/>
      <c r="F147" s="82"/>
    </row>
    <row r="148" spans="1:8" hidden="1">
      <c r="A148" s="11">
        <v>3129</v>
      </c>
      <c r="B148" s="8">
        <v>5331</v>
      </c>
      <c r="C148" s="27" t="s">
        <v>134</v>
      </c>
      <c r="D148" s="5">
        <v>1500</v>
      </c>
      <c r="E148" s="5">
        <v>0</v>
      </c>
      <c r="F148" s="43">
        <v>0</v>
      </c>
    </row>
    <row r="149" spans="1:8">
      <c r="A149" s="30">
        <v>3129</v>
      </c>
      <c r="B149" s="2" t="s">
        <v>72</v>
      </c>
      <c r="C149" s="1"/>
      <c r="D149" s="6">
        <f>SUM(D148:D148)</f>
        <v>1500</v>
      </c>
      <c r="E149" s="6">
        <f>SUM(E148:E148)</f>
        <v>0</v>
      </c>
      <c r="F149" s="44">
        <f>SUM(F148:F148)</f>
        <v>0</v>
      </c>
      <c r="G149" s="48">
        <f>F149</f>
        <v>0</v>
      </c>
    </row>
    <row r="150" spans="1:8">
      <c r="A150" s="63">
        <v>3314</v>
      </c>
      <c r="B150" s="109" t="s">
        <v>132</v>
      </c>
      <c r="C150" s="109"/>
      <c r="D150" s="80"/>
      <c r="E150" s="81"/>
      <c r="F150" s="82"/>
    </row>
    <row r="151" spans="1:8" hidden="1">
      <c r="A151" s="11">
        <v>3314</v>
      </c>
      <c r="B151" s="8">
        <v>5021</v>
      </c>
      <c r="C151" s="27" t="s">
        <v>136</v>
      </c>
      <c r="D151" s="5">
        <v>13000</v>
      </c>
      <c r="E151" s="5">
        <v>12795</v>
      </c>
      <c r="F151" s="43">
        <v>15000</v>
      </c>
      <c r="H151" s="16" t="s">
        <v>198</v>
      </c>
    </row>
    <row r="152" spans="1:8" hidden="1">
      <c r="A152" s="11">
        <v>3314</v>
      </c>
      <c r="B152" s="8">
        <v>5136</v>
      </c>
      <c r="C152" s="27" t="s">
        <v>133</v>
      </c>
      <c r="D152" s="5">
        <v>2000</v>
      </c>
      <c r="E152" s="32">
        <v>150</v>
      </c>
      <c r="F152" s="43">
        <v>2000</v>
      </c>
    </row>
    <row r="153" spans="1:8" hidden="1">
      <c r="A153" s="11">
        <v>3314</v>
      </c>
      <c r="B153" s="8">
        <v>5139</v>
      </c>
      <c r="C153" s="27" t="s">
        <v>7</v>
      </c>
      <c r="D153" s="5">
        <v>2000</v>
      </c>
      <c r="E153" s="5">
        <v>734</v>
      </c>
      <c r="F153" s="43">
        <v>2000</v>
      </c>
    </row>
    <row r="154" spans="1:8" hidden="1">
      <c r="A154" s="11">
        <v>3314</v>
      </c>
      <c r="B154" s="8">
        <v>5169</v>
      </c>
      <c r="C154" s="27" t="s">
        <v>20</v>
      </c>
      <c r="D154" s="5">
        <v>3000</v>
      </c>
      <c r="E154" s="5">
        <v>0</v>
      </c>
      <c r="F154" s="43">
        <v>2000</v>
      </c>
    </row>
    <row r="155" spans="1:8" hidden="1">
      <c r="A155" s="11">
        <v>3314</v>
      </c>
      <c r="B155" s="8">
        <v>5339</v>
      </c>
      <c r="C155" s="27" t="s">
        <v>134</v>
      </c>
      <c r="D155" s="5">
        <v>6000</v>
      </c>
      <c r="E155" s="32">
        <v>6000</v>
      </c>
      <c r="F155" s="43">
        <v>6000</v>
      </c>
    </row>
    <row r="156" spans="1:8">
      <c r="A156" s="30">
        <v>3314</v>
      </c>
      <c r="B156" s="2" t="s">
        <v>72</v>
      </c>
      <c r="C156" s="1"/>
      <c r="D156" s="6">
        <f>SUM(D151:D155)</f>
        <v>26000</v>
      </c>
      <c r="E156" s="6">
        <f>SUM(E151:E155)</f>
        <v>19679</v>
      </c>
      <c r="F156" s="44">
        <f>SUM(F151:F155)</f>
        <v>27000</v>
      </c>
      <c r="G156" s="48">
        <f>F156</f>
        <v>27000</v>
      </c>
    </row>
    <row r="157" spans="1:8">
      <c r="A157" s="63">
        <v>3330</v>
      </c>
      <c r="B157" s="109" t="s">
        <v>137</v>
      </c>
      <c r="C157" s="109"/>
      <c r="D157" s="80"/>
      <c r="E157" s="81"/>
      <c r="F157" s="82"/>
    </row>
    <row r="158" spans="1:8" hidden="1">
      <c r="A158" s="11">
        <v>3330</v>
      </c>
      <c r="B158" s="8">
        <v>5021</v>
      </c>
      <c r="C158" s="27" t="s">
        <v>136</v>
      </c>
      <c r="D158" s="5">
        <v>4000</v>
      </c>
      <c r="E158" s="5">
        <v>4300</v>
      </c>
      <c r="F158" s="43">
        <v>6000</v>
      </c>
      <c r="H158" s="16" t="s">
        <v>199</v>
      </c>
    </row>
    <row r="159" spans="1:8" hidden="1">
      <c r="A159" s="11">
        <v>3330</v>
      </c>
      <c r="B159" s="8">
        <v>5154</v>
      </c>
      <c r="C159" s="27" t="s">
        <v>125</v>
      </c>
      <c r="D159" s="5">
        <v>5500</v>
      </c>
      <c r="E159" s="32">
        <v>2850</v>
      </c>
      <c r="F159" s="43">
        <v>10000</v>
      </c>
    </row>
    <row r="160" spans="1:8" hidden="1">
      <c r="A160" s="11">
        <v>3330</v>
      </c>
      <c r="B160" s="8">
        <v>5169</v>
      </c>
      <c r="C160" s="27" t="s">
        <v>20</v>
      </c>
      <c r="D160" s="5">
        <v>0</v>
      </c>
      <c r="E160" s="5">
        <v>1120</v>
      </c>
      <c r="F160" s="43">
        <v>2000</v>
      </c>
    </row>
    <row r="161" spans="1:8" hidden="1">
      <c r="A161" s="11">
        <v>3330</v>
      </c>
      <c r="B161" s="8">
        <v>5171</v>
      </c>
      <c r="C161" s="27" t="s">
        <v>138</v>
      </c>
      <c r="D161" s="5">
        <v>5000</v>
      </c>
      <c r="E161" s="5">
        <v>0</v>
      </c>
      <c r="F161" s="43">
        <v>2000</v>
      </c>
    </row>
    <row r="162" spans="1:8">
      <c r="A162" s="30">
        <v>3314</v>
      </c>
      <c r="B162" s="2" t="s">
        <v>72</v>
      </c>
      <c r="C162" s="1"/>
      <c r="D162" s="6">
        <f>SUM(D158:D161)</f>
        <v>14500</v>
      </c>
      <c r="E162" s="6">
        <f>SUM(E158:E161)</f>
        <v>8270</v>
      </c>
      <c r="F162" s="44">
        <f>SUM(F158:F161)</f>
        <v>20000</v>
      </c>
      <c r="G162" s="48">
        <f>F162</f>
        <v>20000</v>
      </c>
    </row>
    <row r="163" spans="1:8">
      <c r="A163" s="63">
        <v>3341</v>
      </c>
      <c r="B163" s="109" t="s">
        <v>95</v>
      </c>
      <c r="C163" s="109"/>
      <c r="D163" s="80"/>
      <c r="E163" s="81"/>
      <c r="F163" s="82"/>
    </row>
    <row r="164" spans="1:8" hidden="1">
      <c r="A164" s="11">
        <v>3341</v>
      </c>
      <c r="B164" s="8">
        <v>5041</v>
      </c>
      <c r="C164" s="27" t="s">
        <v>139</v>
      </c>
      <c r="D164" s="5">
        <v>5000</v>
      </c>
      <c r="E164" s="5">
        <v>4613</v>
      </c>
      <c r="F164" s="43">
        <v>5000</v>
      </c>
      <c r="H164" s="16" t="s">
        <v>200</v>
      </c>
    </row>
    <row r="165" spans="1:8" hidden="1">
      <c r="A165" s="11">
        <v>3341</v>
      </c>
      <c r="B165" s="8">
        <v>5169</v>
      </c>
      <c r="C165" s="27" t="s">
        <v>20</v>
      </c>
      <c r="D165" s="5">
        <v>15000</v>
      </c>
      <c r="E165" s="32">
        <v>2430</v>
      </c>
      <c r="F165" s="43">
        <v>5000</v>
      </c>
      <c r="H165" s="16" t="s">
        <v>201</v>
      </c>
    </row>
    <row r="166" spans="1:8">
      <c r="A166" s="30">
        <v>3319</v>
      </c>
      <c r="B166" s="2" t="s">
        <v>72</v>
      </c>
      <c r="C166" s="1"/>
      <c r="D166" s="6">
        <f>SUM(D164:D165)</f>
        <v>20000</v>
      </c>
      <c r="E166" s="6">
        <f>SUM(E164:E165)</f>
        <v>7043</v>
      </c>
      <c r="F166" s="44">
        <f>SUM(F164:F165)</f>
        <v>10000</v>
      </c>
      <c r="G166" s="48">
        <f>F166</f>
        <v>10000</v>
      </c>
    </row>
    <row r="167" spans="1:8">
      <c r="A167" s="63">
        <v>3392</v>
      </c>
      <c r="B167" s="107" t="s">
        <v>60</v>
      </c>
      <c r="C167" s="109"/>
      <c r="D167" s="80"/>
      <c r="E167" s="81"/>
      <c r="F167" s="82"/>
    </row>
    <row r="168" spans="1:8" hidden="1">
      <c r="A168" s="11">
        <v>3392</v>
      </c>
      <c r="B168" s="8">
        <v>5021</v>
      </c>
      <c r="C168" s="27" t="s">
        <v>136</v>
      </c>
      <c r="D168" s="5">
        <v>5000</v>
      </c>
      <c r="E168" s="5">
        <v>6500</v>
      </c>
      <c r="F168" s="43">
        <v>8000</v>
      </c>
      <c r="H168" s="16" t="s">
        <v>202</v>
      </c>
    </row>
    <row r="169" spans="1:8" hidden="1">
      <c r="A169" s="11">
        <v>3392</v>
      </c>
      <c r="B169" s="8">
        <v>5139</v>
      </c>
      <c r="C169" s="27" t="s">
        <v>7</v>
      </c>
      <c r="D169" s="5">
        <v>4000</v>
      </c>
      <c r="E169" s="32">
        <v>400</v>
      </c>
      <c r="F169" s="43">
        <v>2000</v>
      </c>
      <c r="H169" s="16" t="s">
        <v>203</v>
      </c>
    </row>
    <row r="170" spans="1:8" hidden="1">
      <c r="A170" s="11">
        <v>3392</v>
      </c>
      <c r="B170" s="8">
        <v>5153</v>
      </c>
      <c r="C170" s="27" t="s">
        <v>124</v>
      </c>
      <c r="D170" s="5">
        <v>75000</v>
      </c>
      <c r="E170" s="5">
        <v>17885</v>
      </c>
      <c r="F170" s="43">
        <v>75000</v>
      </c>
      <c r="H170" s="16" t="s">
        <v>204</v>
      </c>
    </row>
    <row r="171" spans="1:8" hidden="1">
      <c r="A171" s="11">
        <v>3392</v>
      </c>
      <c r="B171" s="8">
        <v>5154</v>
      </c>
      <c r="C171" s="27" t="s">
        <v>125</v>
      </c>
      <c r="D171" s="5">
        <v>42000</v>
      </c>
      <c r="E171" s="32">
        <v>13800</v>
      </c>
      <c r="F171" s="43">
        <v>60000</v>
      </c>
      <c r="H171" s="16" t="s">
        <v>204</v>
      </c>
    </row>
    <row r="172" spans="1:8" hidden="1">
      <c r="A172" s="11">
        <v>3392</v>
      </c>
      <c r="B172" s="8">
        <v>5169</v>
      </c>
      <c r="C172" s="27" t="s">
        <v>20</v>
      </c>
      <c r="D172" s="5">
        <v>10000</v>
      </c>
      <c r="E172" s="5">
        <v>0</v>
      </c>
      <c r="F172" s="43">
        <v>5000</v>
      </c>
    </row>
    <row r="173" spans="1:8" hidden="1">
      <c r="A173" s="11">
        <v>3392</v>
      </c>
      <c r="B173" s="8">
        <v>5171</v>
      </c>
      <c r="C173" s="27" t="s">
        <v>138</v>
      </c>
      <c r="D173" s="5">
        <v>10000</v>
      </c>
      <c r="E173" s="32">
        <v>6880</v>
      </c>
      <c r="F173" s="43">
        <v>10000</v>
      </c>
    </row>
    <row r="174" spans="1:8" hidden="1">
      <c r="A174" s="11">
        <v>3392</v>
      </c>
      <c r="B174" s="8">
        <v>5194</v>
      </c>
      <c r="C174" s="27" t="s">
        <v>140</v>
      </c>
      <c r="D174" s="5">
        <v>0</v>
      </c>
      <c r="E174" s="5">
        <v>2700</v>
      </c>
      <c r="F174" s="43">
        <v>3000</v>
      </c>
      <c r="H174" s="16" t="s">
        <v>217</v>
      </c>
    </row>
    <row r="175" spans="1:8" hidden="1">
      <c r="A175" s="11">
        <v>3392</v>
      </c>
      <c r="B175" s="8">
        <v>5499</v>
      </c>
      <c r="C175" s="27" t="s">
        <v>141</v>
      </c>
      <c r="D175" s="5">
        <v>0</v>
      </c>
      <c r="E175" s="32">
        <v>2500</v>
      </c>
      <c r="F175" s="43">
        <v>3000</v>
      </c>
    </row>
    <row r="176" spans="1:8">
      <c r="A176" s="30">
        <v>3392</v>
      </c>
      <c r="B176" s="2" t="s">
        <v>72</v>
      </c>
      <c r="C176" s="1"/>
      <c r="D176" s="6">
        <f>SUM(D168:D175)</f>
        <v>146000</v>
      </c>
      <c r="E176" s="6">
        <f>SUM(E168:E175)</f>
        <v>50665</v>
      </c>
      <c r="F176" s="44">
        <f>SUM(F168:F175)</f>
        <v>166000</v>
      </c>
      <c r="G176" s="48">
        <f>F176</f>
        <v>166000</v>
      </c>
    </row>
    <row r="177" spans="1:10">
      <c r="A177" s="64">
        <v>3399</v>
      </c>
      <c r="B177" s="108" t="s">
        <v>8</v>
      </c>
      <c r="C177" s="108"/>
      <c r="D177" s="80"/>
      <c r="E177" s="81"/>
      <c r="F177" s="82"/>
    </row>
    <row r="178" spans="1:10" hidden="1">
      <c r="A178" s="11">
        <v>3399</v>
      </c>
      <c r="B178" s="11">
        <v>5021</v>
      </c>
      <c r="C178" s="27" t="s">
        <v>136</v>
      </c>
      <c r="D178" s="5">
        <v>0</v>
      </c>
      <c r="E178" s="5">
        <v>8880</v>
      </c>
      <c r="F178" s="43">
        <v>10000</v>
      </c>
      <c r="H178" s="16" t="s">
        <v>218</v>
      </c>
    </row>
    <row r="179" spans="1:10" hidden="1">
      <c r="A179" s="11">
        <v>3399</v>
      </c>
      <c r="B179" s="11">
        <v>5139</v>
      </c>
      <c r="C179" s="1" t="s">
        <v>90</v>
      </c>
      <c r="D179" s="5">
        <v>6000</v>
      </c>
      <c r="E179" s="5">
        <v>7119</v>
      </c>
      <c r="F179" s="43">
        <v>10000</v>
      </c>
    </row>
    <row r="180" spans="1:10" hidden="1">
      <c r="A180" s="11">
        <v>3399</v>
      </c>
      <c r="B180" s="11">
        <v>5161</v>
      </c>
      <c r="C180" s="1" t="s">
        <v>96</v>
      </c>
      <c r="D180" s="5">
        <v>0</v>
      </c>
      <c r="E180" s="5">
        <v>1140</v>
      </c>
      <c r="F180" s="43">
        <v>2000</v>
      </c>
    </row>
    <row r="181" spans="1:10" hidden="1">
      <c r="A181" s="11">
        <v>3399</v>
      </c>
      <c r="B181" s="11">
        <v>5169</v>
      </c>
      <c r="C181" s="36" t="s">
        <v>20</v>
      </c>
      <c r="D181" s="5">
        <v>40000</v>
      </c>
      <c r="E181" s="5">
        <v>38931</v>
      </c>
      <c r="F181" s="43">
        <v>5000</v>
      </c>
    </row>
    <row r="182" spans="1:10" hidden="1">
      <c r="A182" s="11">
        <v>3399</v>
      </c>
      <c r="B182" s="11">
        <v>5175</v>
      </c>
      <c r="C182" s="36" t="s">
        <v>138</v>
      </c>
      <c r="D182" s="5">
        <v>5000</v>
      </c>
      <c r="E182" s="5">
        <v>12627</v>
      </c>
      <c r="F182" s="43">
        <v>15000</v>
      </c>
    </row>
    <row r="183" spans="1:10" hidden="1">
      <c r="A183" s="11">
        <v>3399</v>
      </c>
      <c r="B183" s="11">
        <v>5194</v>
      </c>
      <c r="C183" s="36" t="s">
        <v>140</v>
      </c>
      <c r="D183" s="5">
        <v>34000</v>
      </c>
      <c r="E183" s="5">
        <v>13009</v>
      </c>
      <c r="F183" s="43">
        <v>28000</v>
      </c>
      <c r="H183" s="16" t="s">
        <v>205</v>
      </c>
    </row>
    <row r="184" spans="1:10" hidden="1">
      <c r="A184" s="11">
        <v>3399</v>
      </c>
      <c r="B184" s="11">
        <v>5492</v>
      </c>
      <c r="C184" s="36" t="s">
        <v>142</v>
      </c>
      <c r="D184" s="5">
        <v>115000</v>
      </c>
      <c r="E184" s="5">
        <v>0</v>
      </c>
      <c r="F184" s="43">
        <v>120000</v>
      </c>
      <c r="H184" s="16" t="s">
        <v>206</v>
      </c>
      <c r="J184" s="16" t="s">
        <v>207</v>
      </c>
    </row>
    <row r="185" spans="1:10">
      <c r="A185" s="30">
        <v>3399</v>
      </c>
      <c r="B185" s="2" t="s">
        <v>72</v>
      </c>
      <c r="C185" s="27"/>
      <c r="D185" s="6">
        <f>SUM(D178:D184)</f>
        <v>200000</v>
      </c>
      <c r="E185" s="6">
        <f>SUM(E178:E184)</f>
        <v>81706</v>
      </c>
      <c r="F185" s="44">
        <f>SUM(F178:F184)</f>
        <v>190000</v>
      </c>
      <c r="G185" s="48">
        <f>F185</f>
        <v>190000</v>
      </c>
    </row>
    <row r="186" spans="1:10">
      <c r="A186" s="65">
        <v>3412</v>
      </c>
      <c r="B186" s="108" t="s">
        <v>9</v>
      </c>
      <c r="C186" s="108"/>
      <c r="D186" s="80"/>
      <c r="E186" s="81"/>
      <c r="F186" s="82"/>
    </row>
    <row r="187" spans="1:10" hidden="1">
      <c r="A187" s="11">
        <v>3412</v>
      </c>
      <c r="B187" s="11">
        <v>5011</v>
      </c>
      <c r="C187" s="36" t="s">
        <v>143</v>
      </c>
      <c r="D187" s="32">
        <v>0</v>
      </c>
      <c r="E187" s="5">
        <v>169924</v>
      </c>
      <c r="F187" s="43">
        <v>340000</v>
      </c>
      <c r="H187" s="16" t="s">
        <v>219</v>
      </c>
    </row>
    <row r="188" spans="1:10" hidden="1">
      <c r="A188" s="11">
        <v>3412</v>
      </c>
      <c r="B188" s="11">
        <v>5021</v>
      </c>
      <c r="C188" s="27" t="s">
        <v>136</v>
      </c>
      <c r="D188" s="5">
        <v>62000</v>
      </c>
      <c r="E188" s="32">
        <v>0</v>
      </c>
      <c r="F188" s="43">
        <v>0</v>
      </c>
    </row>
    <row r="189" spans="1:10" hidden="1">
      <c r="A189" s="11">
        <v>3412</v>
      </c>
      <c r="B189" s="11">
        <v>5031</v>
      </c>
      <c r="C189" s="36" t="s">
        <v>144</v>
      </c>
      <c r="D189" s="5">
        <v>0</v>
      </c>
      <c r="E189" s="5">
        <v>41182</v>
      </c>
      <c r="F189" s="43">
        <v>96000</v>
      </c>
    </row>
    <row r="190" spans="1:10" hidden="1">
      <c r="A190" s="11">
        <v>3412</v>
      </c>
      <c r="B190" s="11">
        <v>5032</v>
      </c>
      <c r="C190" s="36" t="s">
        <v>145</v>
      </c>
      <c r="D190" s="32">
        <v>0</v>
      </c>
      <c r="E190" s="5">
        <v>14943</v>
      </c>
      <c r="F190" s="43">
        <v>36000</v>
      </c>
    </row>
    <row r="191" spans="1:10" hidden="1">
      <c r="A191" s="11">
        <v>3412</v>
      </c>
      <c r="B191" s="11">
        <v>5038</v>
      </c>
      <c r="C191" s="36" t="s">
        <v>146</v>
      </c>
      <c r="D191" s="5">
        <v>0</v>
      </c>
      <c r="E191" s="32">
        <v>62</v>
      </c>
      <c r="F191" s="43">
        <v>0</v>
      </c>
    </row>
    <row r="192" spans="1:10" hidden="1">
      <c r="A192" s="11">
        <v>3412</v>
      </c>
      <c r="B192" s="11">
        <v>5137</v>
      </c>
      <c r="C192" s="36" t="s">
        <v>126</v>
      </c>
      <c r="D192" s="5">
        <v>0</v>
      </c>
      <c r="E192" s="5">
        <v>7804</v>
      </c>
      <c r="F192" s="43">
        <v>8000</v>
      </c>
    </row>
    <row r="193" spans="1:8" hidden="1">
      <c r="A193" s="11">
        <v>3412</v>
      </c>
      <c r="B193" s="11">
        <v>5139</v>
      </c>
      <c r="C193" s="36" t="s">
        <v>7</v>
      </c>
      <c r="D193" s="32">
        <v>6000</v>
      </c>
      <c r="E193" s="5">
        <v>20777</v>
      </c>
      <c r="F193" s="43">
        <v>15000</v>
      </c>
    </row>
    <row r="194" spans="1:8" hidden="1">
      <c r="A194" s="11">
        <v>3412</v>
      </c>
      <c r="B194" s="11">
        <v>5169</v>
      </c>
      <c r="C194" s="36" t="s">
        <v>20</v>
      </c>
      <c r="D194" s="5">
        <v>2000</v>
      </c>
      <c r="E194" s="32">
        <v>49158</v>
      </c>
      <c r="F194" s="43">
        <v>50000</v>
      </c>
    </row>
    <row r="195" spans="1:8" hidden="1">
      <c r="A195" s="11">
        <v>3412</v>
      </c>
      <c r="B195" s="11">
        <v>6121</v>
      </c>
      <c r="C195" s="36" t="s">
        <v>37</v>
      </c>
      <c r="D195" s="5">
        <v>1635000</v>
      </c>
      <c r="E195" s="5">
        <v>1250196</v>
      </c>
      <c r="F195" s="43">
        <v>0</v>
      </c>
    </row>
    <row r="196" spans="1:8">
      <c r="A196" s="30">
        <v>3412</v>
      </c>
      <c r="B196" s="2" t="s">
        <v>72</v>
      </c>
      <c r="C196" s="27"/>
      <c r="D196" s="6">
        <f>SUM(D187:D195)</f>
        <v>1705000</v>
      </c>
      <c r="E196" s="6">
        <f>SUM(E187:E195)</f>
        <v>1554046</v>
      </c>
      <c r="F196" s="44">
        <f>SUM(F187:F195)</f>
        <v>545000</v>
      </c>
      <c r="G196" s="48">
        <f>F196</f>
        <v>545000</v>
      </c>
    </row>
    <row r="197" spans="1:8">
      <c r="A197" s="63">
        <v>3419</v>
      </c>
      <c r="B197" s="107" t="s">
        <v>10</v>
      </c>
      <c r="C197" s="107"/>
      <c r="D197" s="80"/>
      <c r="E197" s="81"/>
      <c r="F197" s="82"/>
    </row>
    <row r="198" spans="1:8" hidden="1">
      <c r="A198" s="11">
        <v>3419</v>
      </c>
      <c r="B198" s="39">
        <v>5171</v>
      </c>
      <c r="C198" s="12" t="s">
        <v>138</v>
      </c>
      <c r="D198" s="13">
        <v>50000</v>
      </c>
      <c r="E198" s="14">
        <v>0</v>
      </c>
      <c r="F198" s="15">
        <v>50000</v>
      </c>
      <c r="H198" s="16" t="s">
        <v>220</v>
      </c>
    </row>
    <row r="199" spans="1:8" hidden="1">
      <c r="A199" s="11">
        <v>3419</v>
      </c>
      <c r="B199" s="11">
        <v>5222</v>
      </c>
      <c r="C199" s="36" t="s">
        <v>147</v>
      </c>
      <c r="D199" s="5">
        <v>15000</v>
      </c>
      <c r="E199" s="32">
        <v>15000</v>
      </c>
      <c r="F199" s="43">
        <v>15000</v>
      </c>
      <c r="H199" s="16" t="s">
        <v>215</v>
      </c>
    </row>
    <row r="200" spans="1:8">
      <c r="A200" s="30">
        <v>3419</v>
      </c>
      <c r="B200" s="2" t="s">
        <v>72</v>
      </c>
      <c r="C200" s="27"/>
      <c r="D200" s="6">
        <f>SUM(D198:D199)</f>
        <v>65000</v>
      </c>
      <c r="E200" s="33">
        <f>SUM(E198:E199)</f>
        <v>15000</v>
      </c>
      <c r="F200" s="44">
        <f>SUM(F198:F199)</f>
        <v>65000</v>
      </c>
      <c r="G200" s="48">
        <f>F200</f>
        <v>65000</v>
      </c>
    </row>
    <row r="201" spans="1:8">
      <c r="A201" s="63">
        <v>3421</v>
      </c>
      <c r="B201" s="107" t="s">
        <v>11</v>
      </c>
      <c r="C201" s="107"/>
      <c r="D201" s="80"/>
      <c r="E201" s="81"/>
      <c r="F201" s="82"/>
    </row>
    <row r="202" spans="1:8" hidden="1">
      <c r="A202" s="11">
        <v>3421</v>
      </c>
      <c r="B202" s="11">
        <v>5139</v>
      </c>
      <c r="C202" s="1" t="s">
        <v>90</v>
      </c>
      <c r="D202" s="5">
        <v>0</v>
      </c>
      <c r="E202" s="5">
        <v>600</v>
      </c>
      <c r="F202" s="43">
        <v>1000</v>
      </c>
    </row>
    <row r="203" spans="1:8" hidden="1">
      <c r="A203" s="11">
        <v>3421</v>
      </c>
      <c r="B203" s="11">
        <v>5169</v>
      </c>
      <c r="C203" s="1" t="s">
        <v>91</v>
      </c>
      <c r="D203" s="5">
        <v>5000</v>
      </c>
      <c r="E203" s="5">
        <v>0</v>
      </c>
      <c r="F203" s="43">
        <v>5000</v>
      </c>
    </row>
    <row r="204" spans="1:8" hidden="1">
      <c r="A204" s="11">
        <v>3421</v>
      </c>
      <c r="B204" s="11">
        <v>5171</v>
      </c>
      <c r="C204" s="36" t="s">
        <v>138</v>
      </c>
      <c r="D204" s="5">
        <v>5000</v>
      </c>
      <c r="E204" s="5">
        <v>0</v>
      </c>
      <c r="F204" s="43">
        <v>1000</v>
      </c>
    </row>
    <row r="205" spans="1:8" hidden="1">
      <c r="A205" s="11">
        <v>3421</v>
      </c>
      <c r="B205" s="11">
        <v>5175</v>
      </c>
      <c r="C205" s="1" t="s">
        <v>148</v>
      </c>
      <c r="D205" s="5">
        <v>0</v>
      </c>
      <c r="E205" s="5">
        <v>4195</v>
      </c>
      <c r="F205" s="43">
        <v>5000</v>
      </c>
    </row>
    <row r="206" spans="1:8">
      <c r="A206" s="30">
        <v>3421</v>
      </c>
      <c r="B206" s="2" t="s">
        <v>72</v>
      </c>
      <c r="C206" s="27"/>
      <c r="D206" s="6">
        <f>SUM(D202:D205)</f>
        <v>10000</v>
      </c>
      <c r="E206" s="6">
        <f>SUM(E202:E205)</f>
        <v>4795</v>
      </c>
      <c r="F206" s="44">
        <f>SUM(F202:F205)</f>
        <v>12000</v>
      </c>
      <c r="G206" s="48">
        <f>F206</f>
        <v>12000</v>
      </c>
    </row>
    <row r="207" spans="1:8">
      <c r="A207" s="63">
        <v>3429</v>
      </c>
      <c r="B207" s="107" t="s">
        <v>12</v>
      </c>
      <c r="C207" s="107"/>
      <c r="D207" s="80"/>
      <c r="E207" s="81"/>
      <c r="F207" s="82"/>
    </row>
    <row r="208" spans="1:8" hidden="1">
      <c r="A208" s="11">
        <v>3429</v>
      </c>
      <c r="B208" s="11">
        <v>5021</v>
      </c>
      <c r="C208" s="27" t="s">
        <v>136</v>
      </c>
      <c r="D208" s="5">
        <v>40000</v>
      </c>
      <c r="E208" s="5">
        <v>31775</v>
      </c>
      <c r="F208" s="43">
        <v>40000</v>
      </c>
      <c r="H208" s="16" t="s">
        <v>208</v>
      </c>
    </row>
    <row r="209" spans="1:8" hidden="1">
      <c r="A209" s="11">
        <v>3429</v>
      </c>
      <c r="B209" s="11">
        <v>5031</v>
      </c>
      <c r="C209" s="36" t="s">
        <v>144</v>
      </c>
      <c r="D209" s="5">
        <v>7300</v>
      </c>
      <c r="E209" s="5">
        <v>0</v>
      </c>
      <c r="F209" s="43">
        <v>0</v>
      </c>
    </row>
    <row r="210" spans="1:8" hidden="1">
      <c r="A210" s="11">
        <v>3429</v>
      </c>
      <c r="B210" s="11">
        <v>5032</v>
      </c>
      <c r="C210" s="36" t="s">
        <v>145</v>
      </c>
      <c r="D210" s="5">
        <v>2800</v>
      </c>
      <c r="E210" s="5">
        <v>0</v>
      </c>
      <c r="F210" s="43">
        <v>0</v>
      </c>
    </row>
    <row r="211" spans="1:8" hidden="1">
      <c r="A211" s="11">
        <v>3429</v>
      </c>
      <c r="B211" s="11">
        <v>5038</v>
      </c>
      <c r="C211" s="1" t="s">
        <v>146</v>
      </c>
      <c r="D211" s="5">
        <v>100</v>
      </c>
      <c r="E211" s="5">
        <v>0</v>
      </c>
      <c r="F211" s="43">
        <v>0</v>
      </c>
    </row>
    <row r="212" spans="1:8" hidden="1">
      <c r="A212" s="11">
        <v>3429</v>
      </c>
      <c r="B212" s="11">
        <v>5139</v>
      </c>
      <c r="C212" s="36" t="s">
        <v>7</v>
      </c>
      <c r="D212" s="5">
        <v>2500</v>
      </c>
      <c r="E212" s="5">
        <v>543</v>
      </c>
      <c r="F212" s="43">
        <v>3000</v>
      </c>
    </row>
    <row r="213" spans="1:8" hidden="1">
      <c r="A213" s="11">
        <v>3429</v>
      </c>
      <c r="B213" s="11">
        <v>5169</v>
      </c>
      <c r="C213" s="1" t="s">
        <v>91</v>
      </c>
      <c r="D213" s="5">
        <v>10000</v>
      </c>
      <c r="E213" s="5">
        <v>6082</v>
      </c>
      <c r="F213" s="43">
        <v>10000</v>
      </c>
    </row>
    <row r="214" spans="1:8" hidden="1">
      <c r="A214" s="11">
        <v>3429</v>
      </c>
      <c r="B214" s="11">
        <v>5171</v>
      </c>
      <c r="C214" s="36" t="s">
        <v>138</v>
      </c>
      <c r="D214" s="5">
        <v>5000</v>
      </c>
      <c r="E214" s="5">
        <v>0</v>
      </c>
      <c r="F214" s="43">
        <v>5000</v>
      </c>
    </row>
    <row r="215" spans="1:8" hidden="1">
      <c r="A215" s="11">
        <v>3429</v>
      </c>
      <c r="B215" s="11">
        <v>6121</v>
      </c>
      <c r="C215" s="36" t="s">
        <v>224</v>
      </c>
      <c r="D215" s="5">
        <v>0</v>
      </c>
      <c r="E215" s="5">
        <v>0</v>
      </c>
      <c r="F215" s="76">
        <v>1000000</v>
      </c>
    </row>
    <row r="216" spans="1:8">
      <c r="A216" s="30">
        <v>3429</v>
      </c>
      <c r="B216" s="2" t="s">
        <v>72</v>
      </c>
      <c r="C216" s="27"/>
      <c r="D216" s="6">
        <f>SUM(D208:D215)</f>
        <v>67700</v>
      </c>
      <c r="E216" s="6">
        <f>SUM(E208:E215)</f>
        <v>38400</v>
      </c>
      <c r="F216" s="44">
        <f>SUM(F208:F215)</f>
        <v>1058000</v>
      </c>
      <c r="G216" s="48">
        <f>F216</f>
        <v>1058000</v>
      </c>
    </row>
    <row r="217" spans="1:8">
      <c r="A217" s="63">
        <v>3612</v>
      </c>
      <c r="B217" s="107" t="s">
        <v>13</v>
      </c>
      <c r="C217" s="107"/>
      <c r="D217" s="80"/>
      <c r="E217" s="81"/>
      <c r="F217" s="82"/>
    </row>
    <row r="218" spans="1:8" hidden="1">
      <c r="A218" s="11">
        <v>3612</v>
      </c>
      <c r="B218" s="11">
        <v>5153</v>
      </c>
      <c r="C218" s="1" t="s">
        <v>90</v>
      </c>
      <c r="D218" s="5">
        <v>23000</v>
      </c>
      <c r="E218" s="32">
        <v>13700</v>
      </c>
      <c r="F218" s="43">
        <v>25000</v>
      </c>
    </row>
    <row r="219" spans="1:8" hidden="1">
      <c r="A219" s="11">
        <v>3612</v>
      </c>
      <c r="B219" s="11">
        <v>5154</v>
      </c>
      <c r="C219" s="1" t="s">
        <v>93</v>
      </c>
      <c r="D219" s="5">
        <v>38000</v>
      </c>
      <c r="E219" s="5">
        <v>13946</v>
      </c>
      <c r="F219" s="43">
        <v>90000</v>
      </c>
      <c r="H219" s="16" t="s">
        <v>212</v>
      </c>
    </row>
    <row r="220" spans="1:8" hidden="1">
      <c r="A220" s="11">
        <v>3612</v>
      </c>
      <c r="B220" s="11">
        <v>5163</v>
      </c>
      <c r="C220" s="1" t="s">
        <v>92</v>
      </c>
      <c r="D220" s="5">
        <v>5000</v>
      </c>
      <c r="E220" s="32">
        <v>0</v>
      </c>
      <c r="F220" s="43">
        <v>5000</v>
      </c>
      <c r="H220" s="1"/>
    </row>
    <row r="221" spans="1:8" hidden="1">
      <c r="A221" s="11">
        <v>3612</v>
      </c>
      <c r="B221" s="11">
        <v>5169</v>
      </c>
      <c r="C221" s="36" t="s">
        <v>20</v>
      </c>
      <c r="D221" s="32">
        <v>0</v>
      </c>
      <c r="E221" s="32">
        <v>508</v>
      </c>
      <c r="F221" s="43">
        <v>1000</v>
      </c>
    </row>
    <row r="222" spans="1:8" hidden="1">
      <c r="A222" s="11">
        <v>3612</v>
      </c>
      <c r="B222" s="11">
        <v>5171</v>
      </c>
      <c r="C222" s="1" t="s">
        <v>138</v>
      </c>
      <c r="D222" s="32">
        <v>15000</v>
      </c>
      <c r="E222" s="32">
        <v>9702</v>
      </c>
      <c r="F222" s="43">
        <v>15000</v>
      </c>
    </row>
    <row r="223" spans="1:8" hidden="1">
      <c r="A223" s="11">
        <v>3612</v>
      </c>
      <c r="B223" s="11">
        <v>5909</v>
      </c>
      <c r="C223" s="36" t="s">
        <v>149</v>
      </c>
      <c r="D223" s="5">
        <v>0</v>
      </c>
      <c r="E223" s="5">
        <v>5000</v>
      </c>
      <c r="F223" s="43">
        <v>0</v>
      </c>
    </row>
    <row r="224" spans="1:8">
      <c r="A224" s="30">
        <v>3612</v>
      </c>
      <c r="B224" s="2" t="s">
        <v>72</v>
      </c>
      <c r="C224" s="27"/>
      <c r="D224" s="6">
        <f>SUM(D218:D223)</f>
        <v>81000</v>
      </c>
      <c r="E224" s="6">
        <f>SUM(E218:E223)</f>
        <v>42856</v>
      </c>
      <c r="F224" s="44">
        <f>SUM(F218:F223)</f>
        <v>136000</v>
      </c>
      <c r="G224" s="48">
        <f>F224</f>
        <v>136000</v>
      </c>
    </row>
    <row r="225" spans="1:8">
      <c r="A225" s="64">
        <v>3613</v>
      </c>
      <c r="B225" s="108" t="s">
        <v>14</v>
      </c>
      <c r="C225" s="108"/>
      <c r="D225" s="80"/>
      <c r="E225" s="81"/>
      <c r="F225" s="82"/>
    </row>
    <row r="226" spans="1:8" hidden="1">
      <c r="A226" s="11">
        <v>3613</v>
      </c>
      <c r="B226" s="11">
        <v>5139</v>
      </c>
      <c r="C226" s="1" t="s">
        <v>90</v>
      </c>
      <c r="D226" s="32">
        <v>5000</v>
      </c>
      <c r="E226" s="5">
        <v>0</v>
      </c>
      <c r="F226" s="43">
        <v>5000</v>
      </c>
      <c r="H226" s="16" t="s">
        <v>209</v>
      </c>
    </row>
    <row r="227" spans="1:8" hidden="1">
      <c r="A227" s="11">
        <v>3613</v>
      </c>
      <c r="B227" s="11">
        <v>5169</v>
      </c>
      <c r="C227" s="36" t="s">
        <v>20</v>
      </c>
      <c r="D227" s="5">
        <v>20000</v>
      </c>
      <c r="E227" s="5">
        <v>0</v>
      </c>
      <c r="F227" s="43">
        <v>5000</v>
      </c>
      <c r="H227" s="16" t="s">
        <v>209</v>
      </c>
    </row>
    <row r="228" spans="1:8" hidden="1">
      <c r="A228" s="11">
        <v>3613</v>
      </c>
      <c r="B228" s="11">
        <v>5171</v>
      </c>
      <c r="C228" s="36" t="s">
        <v>138</v>
      </c>
      <c r="D228" s="5">
        <v>5000</v>
      </c>
      <c r="E228" s="5">
        <v>0</v>
      </c>
      <c r="F228" s="43">
        <v>20000</v>
      </c>
    </row>
    <row r="229" spans="1:8" hidden="1">
      <c r="A229" s="11">
        <v>3613</v>
      </c>
      <c r="B229" s="11">
        <v>5904</v>
      </c>
      <c r="C229" s="36" t="s">
        <v>150</v>
      </c>
      <c r="D229" s="5">
        <v>0</v>
      </c>
      <c r="E229" s="32">
        <v>870000</v>
      </c>
      <c r="F229" s="43">
        <v>0</v>
      </c>
    </row>
    <row r="230" spans="1:8">
      <c r="A230" s="30">
        <v>3613</v>
      </c>
      <c r="B230" s="2" t="s">
        <v>72</v>
      </c>
      <c r="C230" s="27"/>
      <c r="D230" s="6">
        <f>SUM(D226:D229)</f>
        <v>30000</v>
      </c>
      <c r="E230" s="6">
        <f>SUM(E226:E229)</f>
        <v>870000</v>
      </c>
      <c r="F230" s="44">
        <f>SUM(F226:F229)</f>
        <v>30000</v>
      </c>
      <c r="G230" s="48">
        <f>F230</f>
        <v>30000</v>
      </c>
    </row>
    <row r="231" spans="1:8">
      <c r="A231" s="63">
        <v>3631</v>
      </c>
      <c r="B231" s="107" t="s">
        <v>15</v>
      </c>
      <c r="C231" s="107"/>
      <c r="D231" s="80"/>
      <c r="E231" s="81"/>
      <c r="F231" s="82"/>
    </row>
    <row r="232" spans="1:8" hidden="1">
      <c r="A232" s="11">
        <v>3631</v>
      </c>
      <c r="B232" s="11">
        <v>5021</v>
      </c>
      <c r="C232" s="27" t="s">
        <v>136</v>
      </c>
      <c r="D232" s="5">
        <v>5000</v>
      </c>
      <c r="E232" s="32">
        <v>4300</v>
      </c>
      <c r="F232" s="43">
        <v>6000</v>
      </c>
      <c r="H232" s="16" t="s">
        <v>210</v>
      </c>
    </row>
    <row r="233" spans="1:8" hidden="1">
      <c r="A233" s="11">
        <v>3631</v>
      </c>
      <c r="B233" s="11">
        <v>5139</v>
      </c>
      <c r="C233" s="1" t="s">
        <v>90</v>
      </c>
      <c r="D233" s="5">
        <v>8000</v>
      </c>
      <c r="E233" s="5">
        <v>3468</v>
      </c>
      <c r="F233" s="43">
        <v>8000</v>
      </c>
    </row>
    <row r="234" spans="1:8" hidden="1">
      <c r="A234" s="11">
        <v>3631</v>
      </c>
      <c r="B234" s="11">
        <v>5154</v>
      </c>
      <c r="C234" s="1" t="s">
        <v>93</v>
      </c>
      <c r="D234" s="5">
        <v>65000</v>
      </c>
      <c r="E234" s="5">
        <v>30590</v>
      </c>
      <c r="F234" s="43">
        <v>110000</v>
      </c>
    </row>
    <row r="235" spans="1:8" hidden="1">
      <c r="A235" s="11">
        <v>3631</v>
      </c>
      <c r="B235" s="11">
        <v>5171</v>
      </c>
      <c r="C235" s="1" t="s">
        <v>92</v>
      </c>
      <c r="D235" s="5">
        <v>45000</v>
      </c>
      <c r="E235" s="32">
        <v>0</v>
      </c>
      <c r="F235" s="43">
        <v>20000</v>
      </c>
    </row>
    <row r="236" spans="1:8" hidden="1">
      <c r="A236" s="11">
        <v>3631</v>
      </c>
      <c r="B236" s="11">
        <v>6121</v>
      </c>
      <c r="C236" s="1" t="s">
        <v>228</v>
      </c>
      <c r="D236" s="5">
        <v>0</v>
      </c>
      <c r="E236" s="32">
        <v>0</v>
      </c>
      <c r="F236" s="43">
        <v>50000</v>
      </c>
    </row>
    <row r="237" spans="1:8">
      <c r="A237" s="30">
        <v>3631</v>
      </c>
      <c r="B237" s="2" t="s">
        <v>72</v>
      </c>
      <c r="C237" s="27"/>
      <c r="D237" s="6">
        <f>SUM(D232:D236)</f>
        <v>123000</v>
      </c>
      <c r="E237" s="6">
        <f>SUM(E232:E236)</f>
        <v>38358</v>
      </c>
      <c r="F237" s="44">
        <f>SUM(F232:F236)</f>
        <v>194000</v>
      </c>
      <c r="G237" s="48">
        <f>F237</f>
        <v>194000</v>
      </c>
    </row>
    <row r="238" spans="1:8">
      <c r="A238" s="64">
        <v>3632</v>
      </c>
      <c r="B238" s="108" t="s">
        <v>16</v>
      </c>
      <c r="C238" s="108"/>
      <c r="D238" s="80"/>
      <c r="E238" s="81"/>
      <c r="F238" s="82"/>
    </row>
    <row r="239" spans="1:8" hidden="1">
      <c r="A239" s="8">
        <v>3632</v>
      </c>
      <c r="B239" s="8">
        <v>5021</v>
      </c>
      <c r="C239" s="27" t="s">
        <v>136</v>
      </c>
      <c r="D239" s="13">
        <v>48000</v>
      </c>
      <c r="E239" s="40">
        <v>40560</v>
      </c>
      <c r="F239" s="15">
        <v>48000</v>
      </c>
    </row>
    <row r="240" spans="1:8" hidden="1">
      <c r="A240" s="8">
        <v>3632</v>
      </c>
      <c r="B240" s="8">
        <v>5139</v>
      </c>
      <c r="C240" s="66" t="s">
        <v>7</v>
      </c>
      <c r="D240" s="13">
        <v>1500</v>
      </c>
      <c r="E240" s="40">
        <v>812</v>
      </c>
      <c r="F240" s="15">
        <v>1500</v>
      </c>
    </row>
    <row r="241" spans="1:8" hidden="1">
      <c r="A241" s="11">
        <v>3632</v>
      </c>
      <c r="B241" s="11">
        <v>5154</v>
      </c>
      <c r="C241" s="1" t="s">
        <v>93</v>
      </c>
      <c r="D241" s="5">
        <v>5000</v>
      </c>
      <c r="E241" s="5">
        <v>3200</v>
      </c>
      <c r="F241" s="43">
        <v>10000</v>
      </c>
    </row>
    <row r="242" spans="1:8" hidden="1">
      <c r="A242" s="11">
        <v>3632</v>
      </c>
      <c r="B242" s="11">
        <v>5169</v>
      </c>
      <c r="C242" s="1" t="s">
        <v>91</v>
      </c>
      <c r="D242" s="5">
        <v>0</v>
      </c>
      <c r="E242" s="32">
        <v>1026</v>
      </c>
      <c r="F242" s="43">
        <v>1500</v>
      </c>
    </row>
    <row r="243" spans="1:8" hidden="1">
      <c r="A243" s="11">
        <v>3632</v>
      </c>
      <c r="B243" s="11">
        <v>5171</v>
      </c>
      <c r="C243" s="1" t="s">
        <v>92</v>
      </c>
      <c r="D243" s="5">
        <v>5000</v>
      </c>
      <c r="E243" s="5">
        <v>0</v>
      </c>
      <c r="F243" s="43">
        <v>5000</v>
      </c>
    </row>
    <row r="244" spans="1:8" hidden="1">
      <c r="A244" s="11">
        <v>3632</v>
      </c>
      <c r="B244" s="11">
        <v>5171</v>
      </c>
      <c r="C244" s="1" t="s">
        <v>226</v>
      </c>
      <c r="D244" s="5">
        <v>0</v>
      </c>
      <c r="E244" s="5">
        <v>0</v>
      </c>
      <c r="F244" s="76">
        <v>30000</v>
      </c>
    </row>
    <row r="245" spans="1:8" hidden="1">
      <c r="A245" s="11">
        <v>3632</v>
      </c>
      <c r="B245" s="11">
        <v>5171</v>
      </c>
      <c r="C245" s="1" t="s">
        <v>230</v>
      </c>
      <c r="D245" s="5">
        <v>0</v>
      </c>
      <c r="E245" s="5">
        <v>0</v>
      </c>
      <c r="F245" s="76">
        <v>50000</v>
      </c>
    </row>
    <row r="246" spans="1:8">
      <c r="A246" s="30">
        <v>3632</v>
      </c>
      <c r="B246" s="2" t="s">
        <v>72</v>
      </c>
      <c r="C246" s="27"/>
      <c r="D246" s="6">
        <f>SUM(D239:D245)</f>
        <v>59500</v>
      </c>
      <c r="E246" s="6">
        <f>SUM(E239:E245)</f>
        <v>45598</v>
      </c>
      <c r="F246" s="44">
        <f>SUM(F239:F245)</f>
        <v>146000</v>
      </c>
      <c r="G246" s="48">
        <f>F246</f>
        <v>146000</v>
      </c>
    </row>
    <row r="247" spans="1:8">
      <c r="A247" s="64">
        <v>3639</v>
      </c>
      <c r="B247" s="108" t="s">
        <v>17</v>
      </c>
      <c r="C247" s="108"/>
      <c r="D247" s="80"/>
      <c r="E247" s="81"/>
      <c r="F247" s="82"/>
    </row>
    <row r="248" spans="1:8" hidden="1">
      <c r="A248" s="11">
        <v>3639</v>
      </c>
      <c r="B248" s="11">
        <v>5139</v>
      </c>
      <c r="C248" s="1" t="s">
        <v>90</v>
      </c>
      <c r="D248" s="5">
        <v>5000</v>
      </c>
      <c r="E248" s="5">
        <v>22658</v>
      </c>
      <c r="F248" s="43">
        <v>25000</v>
      </c>
    </row>
    <row r="249" spans="1:8" hidden="1">
      <c r="A249" s="11">
        <v>3639</v>
      </c>
      <c r="B249" s="11">
        <v>5154</v>
      </c>
      <c r="C249" s="36" t="s">
        <v>125</v>
      </c>
      <c r="D249" s="5">
        <v>28000</v>
      </c>
      <c r="E249" s="5">
        <v>21450</v>
      </c>
      <c r="F249" s="43">
        <v>80000</v>
      </c>
    </row>
    <row r="250" spans="1:8" hidden="1">
      <c r="A250" s="11">
        <v>3639</v>
      </c>
      <c r="B250" s="11">
        <v>5164</v>
      </c>
      <c r="C250" s="1" t="s">
        <v>97</v>
      </c>
      <c r="D250" s="5">
        <v>20000</v>
      </c>
      <c r="E250" s="5">
        <v>10000</v>
      </c>
      <c r="F250" s="43">
        <v>22000</v>
      </c>
      <c r="H250" s="16" t="s">
        <v>213</v>
      </c>
    </row>
    <row r="251" spans="1:8" hidden="1">
      <c r="A251" s="11">
        <v>3639</v>
      </c>
      <c r="B251" s="11">
        <v>5169</v>
      </c>
      <c r="C251" s="1" t="s">
        <v>91</v>
      </c>
      <c r="D251" s="5">
        <v>10000</v>
      </c>
      <c r="E251" s="5">
        <v>22125</v>
      </c>
      <c r="F251" s="43">
        <v>25000</v>
      </c>
    </row>
    <row r="252" spans="1:8" hidden="1">
      <c r="A252" s="11">
        <v>3639</v>
      </c>
      <c r="B252" s="11">
        <v>5171</v>
      </c>
      <c r="C252" s="1" t="s">
        <v>138</v>
      </c>
      <c r="D252" s="5">
        <v>10000</v>
      </c>
      <c r="E252" s="5">
        <v>22953</v>
      </c>
      <c r="F252" s="43">
        <v>25000</v>
      </c>
    </row>
    <row r="253" spans="1:8" hidden="1">
      <c r="A253" s="11">
        <v>3639</v>
      </c>
      <c r="B253" s="11">
        <v>5179</v>
      </c>
      <c r="C253" s="36" t="s">
        <v>151</v>
      </c>
      <c r="D253" s="5">
        <v>5000</v>
      </c>
      <c r="E253" s="5">
        <v>3176</v>
      </c>
      <c r="F253" s="43">
        <v>5000</v>
      </c>
    </row>
    <row r="254" spans="1:8" hidden="1">
      <c r="A254" s="11">
        <v>3639</v>
      </c>
      <c r="B254" s="11">
        <v>5222</v>
      </c>
      <c r="C254" s="36" t="s">
        <v>152</v>
      </c>
      <c r="D254" s="5">
        <v>2000</v>
      </c>
      <c r="E254" s="32">
        <v>4000</v>
      </c>
      <c r="F254" s="43">
        <v>4000</v>
      </c>
    </row>
    <row r="255" spans="1:8" hidden="1">
      <c r="A255" s="11">
        <v>3639</v>
      </c>
      <c r="B255" s="11">
        <v>5229</v>
      </c>
      <c r="C255" s="1" t="s">
        <v>104</v>
      </c>
      <c r="D255" s="5">
        <v>2000</v>
      </c>
      <c r="E255" s="5">
        <v>1842</v>
      </c>
      <c r="F255" s="43">
        <v>2000</v>
      </c>
    </row>
    <row r="256" spans="1:8" hidden="1">
      <c r="A256" s="11">
        <v>3639</v>
      </c>
      <c r="B256" s="11">
        <v>5329</v>
      </c>
      <c r="C256" s="36" t="s">
        <v>153</v>
      </c>
      <c r="D256" s="32">
        <v>4000</v>
      </c>
      <c r="E256" s="5">
        <v>3684</v>
      </c>
      <c r="F256" s="43">
        <v>4000</v>
      </c>
    </row>
    <row r="257" spans="1:8" hidden="1">
      <c r="A257" s="11">
        <v>3639</v>
      </c>
      <c r="B257" s="11">
        <v>5362</v>
      </c>
      <c r="C257" s="1" t="s">
        <v>154</v>
      </c>
      <c r="D257" s="32">
        <v>0</v>
      </c>
      <c r="E257" s="32">
        <v>322</v>
      </c>
      <c r="F257" s="43">
        <v>0</v>
      </c>
    </row>
    <row r="258" spans="1:8" ht="25.5" hidden="1">
      <c r="A258" s="11">
        <v>3639</v>
      </c>
      <c r="B258" s="11">
        <v>6119</v>
      </c>
      <c r="C258" s="1" t="s">
        <v>105</v>
      </c>
      <c r="D258" s="32">
        <v>0</v>
      </c>
      <c r="E258" s="5">
        <v>33880</v>
      </c>
      <c r="F258" s="43">
        <v>0</v>
      </c>
    </row>
    <row r="259" spans="1:8" hidden="1">
      <c r="A259" s="11">
        <v>3639</v>
      </c>
      <c r="B259" s="11">
        <v>6121</v>
      </c>
      <c r="C259" s="1" t="s">
        <v>227</v>
      </c>
      <c r="D259" s="32">
        <v>0</v>
      </c>
      <c r="E259" s="5">
        <v>0</v>
      </c>
      <c r="F259" s="76">
        <v>50000</v>
      </c>
    </row>
    <row r="260" spans="1:8" hidden="1">
      <c r="A260" s="11">
        <v>3639</v>
      </c>
      <c r="B260" s="11">
        <v>6130</v>
      </c>
      <c r="C260" s="36" t="s">
        <v>155</v>
      </c>
      <c r="D260" s="5">
        <v>0</v>
      </c>
      <c r="E260" s="32">
        <v>6000</v>
      </c>
      <c r="F260" s="43">
        <v>0</v>
      </c>
    </row>
    <row r="261" spans="1:8">
      <c r="A261" s="30">
        <v>3639</v>
      </c>
      <c r="B261" s="2" t="s">
        <v>72</v>
      </c>
      <c r="C261" s="27"/>
      <c r="D261" s="6">
        <f>SUM(D248:D260)</f>
        <v>86000</v>
      </c>
      <c r="E261" s="6">
        <f>SUM(E248:E260)</f>
        <v>152090</v>
      </c>
      <c r="F261" s="44">
        <f>SUM(F248:F260)</f>
        <v>242000</v>
      </c>
      <c r="G261" s="48">
        <f>F261</f>
        <v>242000</v>
      </c>
    </row>
    <row r="262" spans="1:8">
      <c r="A262" s="63">
        <v>3721</v>
      </c>
      <c r="B262" s="107" t="s">
        <v>18</v>
      </c>
      <c r="C262" s="107"/>
      <c r="D262" s="80"/>
      <c r="E262" s="81"/>
      <c r="F262" s="82"/>
    </row>
    <row r="263" spans="1:8" hidden="1">
      <c r="A263" s="11">
        <v>3721</v>
      </c>
      <c r="B263" s="11">
        <v>5169</v>
      </c>
      <c r="C263" s="1" t="s">
        <v>91</v>
      </c>
      <c r="D263" s="5">
        <v>8000</v>
      </c>
      <c r="E263" s="5">
        <v>3161</v>
      </c>
      <c r="F263" s="43">
        <v>5000</v>
      </c>
    </row>
    <row r="264" spans="1:8">
      <c r="A264" s="30">
        <v>3721</v>
      </c>
      <c r="B264" s="2" t="s">
        <v>72</v>
      </c>
      <c r="C264" s="27"/>
      <c r="D264" s="6">
        <f>SUM(D263)</f>
        <v>8000</v>
      </c>
      <c r="E264" s="6">
        <f>SUM(E263)</f>
        <v>3161</v>
      </c>
      <c r="F264" s="44">
        <f>F263</f>
        <v>5000</v>
      </c>
      <c r="G264" s="48">
        <f>F264</f>
        <v>5000</v>
      </c>
    </row>
    <row r="265" spans="1:8">
      <c r="A265" s="63">
        <v>3722</v>
      </c>
      <c r="B265" s="107" t="s">
        <v>19</v>
      </c>
      <c r="C265" s="107"/>
      <c r="D265" s="80"/>
      <c r="E265" s="81"/>
      <c r="F265" s="82"/>
    </row>
    <row r="266" spans="1:8" hidden="1">
      <c r="A266" s="11">
        <v>3722</v>
      </c>
      <c r="B266" s="11">
        <v>5164</v>
      </c>
      <c r="C266" s="1" t="s">
        <v>97</v>
      </c>
      <c r="D266" s="5">
        <v>0</v>
      </c>
      <c r="E266" s="5">
        <v>4515</v>
      </c>
      <c r="F266" s="43">
        <v>5000</v>
      </c>
    </row>
    <row r="267" spans="1:8" hidden="1">
      <c r="A267" s="11">
        <v>3722</v>
      </c>
      <c r="B267" s="11">
        <v>5169</v>
      </c>
      <c r="C267" s="1" t="s">
        <v>91</v>
      </c>
      <c r="D267" s="5">
        <v>300000</v>
      </c>
      <c r="E267" s="5">
        <v>282772</v>
      </c>
      <c r="F267" s="43">
        <v>390000</v>
      </c>
    </row>
    <row r="268" spans="1:8">
      <c r="A268" s="30">
        <v>3722</v>
      </c>
      <c r="B268" s="2" t="s">
        <v>72</v>
      </c>
      <c r="C268" s="27"/>
      <c r="D268" s="6">
        <f>SUM(D266:D267)</f>
        <v>300000</v>
      </c>
      <c r="E268" s="6">
        <f>SUM(E266:E267)</f>
        <v>287287</v>
      </c>
      <c r="F268" s="44">
        <f>SUM(F266:F267)</f>
        <v>395000</v>
      </c>
      <c r="G268" s="48">
        <f>F268</f>
        <v>395000</v>
      </c>
      <c r="H268" s="16" t="s">
        <v>221</v>
      </c>
    </row>
    <row r="269" spans="1:8">
      <c r="A269" s="63">
        <v>3723</v>
      </c>
      <c r="B269" s="107" t="s">
        <v>156</v>
      </c>
      <c r="C269" s="109"/>
      <c r="D269" s="80"/>
      <c r="E269" s="81"/>
      <c r="F269" s="82"/>
    </row>
    <row r="270" spans="1:8" hidden="1">
      <c r="A270" s="11">
        <v>3723</v>
      </c>
      <c r="B270" s="8">
        <v>5164</v>
      </c>
      <c r="C270" s="27" t="s">
        <v>21</v>
      </c>
      <c r="D270" s="5">
        <v>100</v>
      </c>
      <c r="E270" s="5">
        <v>100</v>
      </c>
      <c r="F270" s="43">
        <v>100</v>
      </c>
    </row>
    <row r="271" spans="1:8" hidden="1">
      <c r="A271" s="11">
        <v>3723</v>
      </c>
      <c r="B271" s="8">
        <v>5169</v>
      </c>
      <c r="C271" s="27" t="s">
        <v>20</v>
      </c>
      <c r="D271" s="5">
        <v>1000</v>
      </c>
      <c r="E271" s="5">
        <v>1776</v>
      </c>
      <c r="F271" s="43">
        <v>10000</v>
      </c>
    </row>
    <row r="272" spans="1:8">
      <c r="A272" s="30">
        <v>3723</v>
      </c>
      <c r="B272" s="2" t="s">
        <v>72</v>
      </c>
      <c r="C272" s="1"/>
      <c r="D272" s="6">
        <f>SUM(D270:D271)</f>
        <v>1100</v>
      </c>
      <c r="E272" s="6">
        <f>SUM(E270:E271)</f>
        <v>1876</v>
      </c>
      <c r="F272" s="44">
        <f>SUM(F270:F271)</f>
        <v>10100</v>
      </c>
      <c r="G272" s="48">
        <f>F272</f>
        <v>10100</v>
      </c>
    </row>
    <row r="273" spans="1:7">
      <c r="A273" s="63">
        <v>3739</v>
      </c>
      <c r="B273" s="107" t="s">
        <v>157</v>
      </c>
      <c r="C273" s="107"/>
      <c r="D273" s="80"/>
      <c r="E273" s="81"/>
      <c r="F273" s="82"/>
    </row>
    <row r="274" spans="1:7" hidden="1">
      <c r="A274" s="11">
        <v>3739</v>
      </c>
      <c r="B274" s="11">
        <v>5362</v>
      </c>
      <c r="C274" s="36" t="s">
        <v>154</v>
      </c>
      <c r="D274" s="5">
        <v>80000</v>
      </c>
      <c r="E274" s="32">
        <v>57079</v>
      </c>
      <c r="F274" s="43">
        <v>75000</v>
      </c>
    </row>
    <row r="275" spans="1:7">
      <c r="A275" s="30">
        <v>3739</v>
      </c>
      <c r="B275" s="2" t="s">
        <v>72</v>
      </c>
      <c r="C275" s="27"/>
      <c r="D275" s="6">
        <f>SUM(D274)</f>
        <v>80000</v>
      </c>
      <c r="E275" s="33">
        <f>SUM(E274)</f>
        <v>57079</v>
      </c>
      <c r="F275" s="44">
        <f>SUM(F274)</f>
        <v>75000</v>
      </c>
      <c r="G275" s="48">
        <f>F275</f>
        <v>75000</v>
      </c>
    </row>
    <row r="276" spans="1:7">
      <c r="A276" s="63">
        <v>3745</v>
      </c>
      <c r="B276" s="107" t="s">
        <v>158</v>
      </c>
      <c r="C276" s="107"/>
      <c r="D276" s="80"/>
      <c r="E276" s="81"/>
      <c r="F276" s="82"/>
    </row>
    <row r="277" spans="1:7" hidden="1">
      <c r="A277" s="11">
        <v>3745</v>
      </c>
      <c r="B277" s="11">
        <v>5011</v>
      </c>
      <c r="C277" s="36" t="s">
        <v>159</v>
      </c>
      <c r="D277" s="5">
        <v>0</v>
      </c>
      <c r="E277" s="32">
        <v>73612</v>
      </c>
      <c r="F277" s="43">
        <v>75000</v>
      </c>
    </row>
    <row r="278" spans="1:7" hidden="1">
      <c r="A278" s="11">
        <v>3745</v>
      </c>
      <c r="B278" s="11">
        <v>5021</v>
      </c>
      <c r="C278" s="27" t="s">
        <v>136</v>
      </c>
      <c r="D278" s="5">
        <v>100000</v>
      </c>
      <c r="E278" s="32">
        <v>122010</v>
      </c>
      <c r="F278" s="43">
        <v>130000</v>
      </c>
    </row>
    <row r="279" spans="1:7" hidden="1">
      <c r="A279" s="11">
        <v>3745</v>
      </c>
      <c r="B279" s="11">
        <v>5031</v>
      </c>
      <c r="C279" s="36" t="s">
        <v>144</v>
      </c>
      <c r="D279" s="5">
        <v>0</v>
      </c>
      <c r="E279" s="5">
        <v>16093</v>
      </c>
      <c r="F279" s="43">
        <v>18000</v>
      </c>
    </row>
    <row r="280" spans="1:7" hidden="1">
      <c r="A280" s="11">
        <v>3745</v>
      </c>
      <c r="B280" s="11">
        <v>5032</v>
      </c>
      <c r="C280" s="36" t="s">
        <v>145</v>
      </c>
      <c r="D280" s="5">
        <v>0</v>
      </c>
      <c r="E280" s="32">
        <v>5518</v>
      </c>
      <c r="F280" s="43">
        <v>7000</v>
      </c>
    </row>
    <row r="281" spans="1:7" hidden="1">
      <c r="A281" s="11">
        <v>3745</v>
      </c>
      <c r="B281" s="11">
        <v>5038</v>
      </c>
      <c r="C281" s="36" t="s">
        <v>146</v>
      </c>
      <c r="D281" s="5">
        <v>0</v>
      </c>
      <c r="E281" s="32">
        <v>136</v>
      </c>
      <c r="F281" s="43">
        <v>0</v>
      </c>
    </row>
    <row r="282" spans="1:7" hidden="1">
      <c r="A282" s="11">
        <v>3745</v>
      </c>
      <c r="B282" s="11">
        <v>5137</v>
      </c>
      <c r="C282" s="36" t="s">
        <v>126</v>
      </c>
      <c r="D282" s="5">
        <v>5000</v>
      </c>
      <c r="E282" s="5">
        <v>11740</v>
      </c>
      <c r="F282" s="43">
        <v>10000</v>
      </c>
    </row>
    <row r="283" spans="1:7" hidden="1">
      <c r="A283" s="11">
        <v>3745</v>
      </c>
      <c r="B283" s="11">
        <v>5139</v>
      </c>
      <c r="C283" s="1" t="s">
        <v>7</v>
      </c>
      <c r="D283" s="5">
        <v>10000</v>
      </c>
      <c r="E283" s="5">
        <v>27341</v>
      </c>
      <c r="F283" s="43">
        <v>30000</v>
      </c>
    </row>
    <row r="284" spans="1:7" hidden="1">
      <c r="A284" s="11">
        <v>3745</v>
      </c>
      <c r="B284" s="11">
        <v>5156</v>
      </c>
      <c r="C284" s="1" t="s">
        <v>160</v>
      </c>
      <c r="D284" s="5">
        <v>27000</v>
      </c>
      <c r="E284" s="32">
        <v>59487</v>
      </c>
      <c r="F284" s="43">
        <v>60000</v>
      </c>
    </row>
    <row r="285" spans="1:7" hidden="1">
      <c r="A285" s="11">
        <v>3745</v>
      </c>
      <c r="B285" s="11">
        <v>5169</v>
      </c>
      <c r="C285" s="1" t="s">
        <v>91</v>
      </c>
      <c r="D285" s="32">
        <v>90000</v>
      </c>
      <c r="E285" s="5">
        <v>39781</v>
      </c>
      <c r="F285" s="43">
        <v>50000</v>
      </c>
    </row>
    <row r="286" spans="1:7" hidden="1">
      <c r="A286" s="11">
        <v>3745</v>
      </c>
      <c r="B286" s="11">
        <v>5171</v>
      </c>
      <c r="C286" s="36" t="s">
        <v>138</v>
      </c>
      <c r="D286" s="5">
        <v>15000</v>
      </c>
      <c r="E286" s="32">
        <v>22307</v>
      </c>
      <c r="F286" s="43">
        <v>25000</v>
      </c>
    </row>
    <row r="287" spans="1:7" hidden="1">
      <c r="A287" s="11">
        <v>3745</v>
      </c>
      <c r="B287" s="11">
        <v>5171</v>
      </c>
      <c r="C287" s="36" t="s">
        <v>231</v>
      </c>
      <c r="D287" s="5">
        <v>0</v>
      </c>
      <c r="E287" s="32">
        <v>0</v>
      </c>
      <c r="F287" s="43">
        <v>60000</v>
      </c>
    </row>
    <row r="288" spans="1:7">
      <c r="A288" s="30">
        <v>3745</v>
      </c>
      <c r="B288" s="2" t="s">
        <v>72</v>
      </c>
      <c r="C288" s="27"/>
      <c r="D288" s="6">
        <f>SUM(D277:D287)</f>
        <v>247000</v>
      </c>
      <c r="E288" s="6">
        <f>SUM(E277:E287)</f>
        <v>378025</v>
      </c>
      <c r="F288" s="44">
        <f>SUM(F277:F287)</f>
        <v>465000</v>
      </c>
      <c r="G288" s="48">
        <f>F288</f>
        <v>465000</v>
      </c>
    </row>
    <row r="289" spans="1:8">
      <c r="A289" s="63">
        <v>4344</v>
      </c>
      <c r="B289" s="107" t="s">
        <v>161</v>
      </c>
      <c r="C289" s="107"/>
      <c r="D289" s="80"/>
      <c r="E289" s="81"/>
      <c r="F289" s="82"/>
    </row>
    <row r="290" spans="1:8" hidden="1">
      <c r="A290" s="11">
        <v>4344</v>
      </c>
      <c r="B290" s="11">
        <v>5222</v>
      </c>
      <c r="C290" s="36" t="s">
        <v>147</v>
      </c>
      <c r="D290" s="5">
        <v>3000</v>
      </c>
      <c r="E290" s="32">
        <v>3000</v>
      </c>
      <c r="F290" s="43">
        <v>3000</v>
      </c>
    </row>
    <row r="291" spans="1:8">
      <c r="A291" s="30">
        <v>4344</v>
      </c>
      <c r="B291" s="2" t="s">
        <v>72</v>
      </c>
      <c r="C291" s="27"/>
      <c r="D291" s="6">
        <f>SUM(D290)</f>
        <v>3000</v>
      </c>
      <c r="E291" s="33">
        <f>SUM(E290)</f>
        <v>3000</v>
      </c>
      <c r="F291" s="44">
        <f>SUM(F290)</f>
        <v>3000</v>
      </c>
      <c r="G291" s="48">
        <f>F291</f>
        <v>3000</v>
      </c>
    </row>
    <row r="292" spans="1:8">
      <c r="A292" s="63">
        <v>4357</v>
      </c>
      <c r="B292" s="107" t="s">
        <v>162</v>
      </c>
      <c r="C292" s="107"/>
      <c r="D292" s="80"/>
      <c r="E292" s="81"/>
      <c r="F292" s="82"/>
    </row>
    <row r="293" spans="1:8" hidden="1">
      <c r="A293" s="11">
        <v>4357</v>
      </c>
      <c r="B293" s="11">
        <v>5339</v>
      </c>
      <c r="C293" s="36" t="s">
        <v>134</v>
      </c>
      <c r="D293" s="5">
        <v>20000</v>
      </c>
      <c r="E293" s="32">
        <v>0</v>
      </c>
      <c r="F293" s="43">
        <v>0</v>
      </c>
    </row>
    <row r="294" spans="1:8">
      <c r="A294" s="30">
        <v>4357</v>
      </c>
      <c r="B294" s="2" t="s">
        <v>72</v>
      </c>
      <c r="C294" s="27"/>
      <c r="D294" s="6">
        <f>SUM(D293)</f>
        <v>20000</v>
      </c>
      <c r="E294" s="33">
        <f>SUM(E293)</f>
        <v>0</v>
      </c>
      <c r="F294" s="44">
        <f>SUM(F293)</f>
        <v>0</v>
      </c>
      <c r="G294" s="48">
        <f>F294</f>
        <v>0</v>
      </c>
    </row>
    <row r="295" spans="1:8">
      <c r="A295" s="63">
        <v>5213</v>
      </c>
      <c r="B295" s="107" t="s">
        <v>22</v>
      </c>
      <c r="C295" s="107"/>
      <c r="D295" s="80"/>
      <c r="E295" s="81"/>
      <c r="F295" s="82"/>
    </row>
    <row r="296" spans="1:8" hidden="1">
      <c r="A296" s="11">
        <v>5213</v>
      </c>
      <c r="B296" s="11">
        <v>5903</v>
      </c>
      <c r="C296" s="1" t="s">
        <v>106</v>
      </c>
      <c r="D296" s="5">
        <v>10000</v>
      </c>
      <c r="E296" s="32">
        <v>1290</v>
      </c>
      <c r="F296" s="43">
        <v>10000</v>
      </c>
    </row>
    <row r="297" spans="1:8">
      <c r="A297" s="30">
        <v>5213</v>
      </c>
      <c r="B297" s="2" t="s">
        <v>72</v>
      </c>
      <c r="C297" s="27"/>
      <c r="D297" s="6">
        <f>SUM(D296)</f>
        <v>10000</v>
      </c>
      <c r="E297" s="33">
        <f>SUM(E296)</f>
        <v>1290</v>
      </c>
      <c r="F297" s="44">
        <f>SUM(F296)</f>
        <v>10000</v>
      </c>
      <c r="G297" s="48">
        <f>F297</f>
        <v>10000</v>
      </c>
    </row>
    <row r="298" spans="1:8">
      <c r="A298" s="63">
        <v>5512</v>
      </c>
      <c r="B298" s="107" t="s">
        <v>23</v>
      </c>
      <c r="C298" s="107"/>
      <c r="D298" s="80"/>
      <c r="E298" s="81"/>
      <c r="F298" s="82"/>
    </row>
    <row r="299" spans="1:8" hidden="1">
      <c r="A299" s="11">
        <v>5512</v>
      </c>
      <c r="B299" s="39">
        <v>5021</v>
      </c>
      <c r="C299" s="27" t="s">
        <v>136</v>
      </c>
      <c r="D299" s="31">
        <v>33000</v>
      </c>
      <c r="E299" s="31">
        <v>92910</v>
      </c>
      <c r="F299" s="43">
        <v>10000</v>
      </c>
      <c r="H299" s="16" t="s">
        <v>214</v>
      </c>
    </row>
    <row r="300" spans="1:8" hidden="1">
      <c r="A300" s="11">
        <v>5512</v>
      </c>
      <c r="B300" s="39">
        <v>5134</v>
      </c>
      <c r="C300" s="12" t="s">
        <v>163</v>
      </c>
      <c r="D300" s="31">
        <v>25000</v>
      </c>
      <c r="E300" s="31">
        <v>0</v>
      </c>
      <c r="F300" s="43">
        <v>5000</v>
      </c>
    </row>
    <row r="301" spans="1:8" hidden="1">
      <c r="A301" s="11">
        <v>5512</v>
      </c>
      <c r="B301" s="39">
        <v>5137</v>
      </c>
      <c r="C301" s="12" t="s">
        <v>126</v>
      </c>
      <c r="D301" s="31">
        <v>17000</v>
      </c>
      <c r="E301" s="31">
        <v>19035</v>
      </c>
      <c r="F301" s="43">
        <v>10000</v>
      </c>
    </row>
    <row r="302" spans="1:8" hidden="1">
      <c r="A302" s="11">
        <v>5512</v>
      </c>
      <c r="B302" s="11">
        <v>5139</v>
      </c>
      <c r="C302" s="1" t="s">
        <v>90</v>
      </c>
      <c r="D302" s="5">
        <v>49000</v>
      </c>
      <c r="E302" s="32">
        <v>78299</v>
      </c>
      <c r="F302" s="43">
        <v>95000</v>
      </c>
    </row>
    <row r="303" spans="1:8" hidden="1">
      <c r="A303" s="11">
        <v>5512</v>
      </c>
      <c r="B303" s="11">
        <v>5156</v>
      </c>
      <c r="C303" s="1" t="s">
        <v>101</v>
      </c>
      <c r="D303" s="5">
        <v>10000</v>
      </c>
      <c r="E303" s="5">
        <v>0</v>
      </c>
      <c r="F303" s="43">
        <v>5000</v>
      </c>
    </row>
    <row r="304" spans="1:8" hidden="1">
      <c r="A304" s="11">
        <v>5512</v>
      </c>
      <c r="B304" s="11">
        <v>5169</v>
      </c>
      <c r="C304" s="36" t="s">
        <v>20</v>
      </c>
      <c r="D304" s="5">
        <v>10000</v>
      </c>
      <c r="E304" s="32">
        <v>0</v>
      </c>
      <c r="F304" s="43">
        <v>5000</v>
      </c>
    </row>
    <row r="305" spans="1:7" hidden="1">
      <c r="A305" s="11">
        <v>5512</v>
      </c>
      <c r="B305" s="11">
        <v>5171</v>
      </c>
      <c r="C305" s="36" t="s">
        <v>138</v>
      </c>
      <c r="D305" s="32">
        <v>10000</v>
      </c>
      <c r="E305" s="5">
        <v>0</v>
      </c>
      <c r="F305" s="43">
        <v>5000</v>
      </c>
    </row>
    <row r="306" spans="1:7" hidden="1">
      <c r="A306" s="11">
        <v>5512</v>
      </c>
      <c r="B306" s="11">
        <v>5222</v>
      </c>
      <c r="C306" s="36" t="s">
        <v>147</v>
      </c>
      <c r="D306" s="5">
        <v>15000</v>
      </c>
      <c r="E306" s="32">
        <v>15000</v>
      </c>
      <c r="F306" s="43">
        <v>15000</v>
      </c>
    </row>
    <row r="307" spans="1:7">
      <c r="A307" s="30">
        <v>5512</v>
      </c>
      <c r="B307" s="2" t="s">
        <v>72</v>
      </c>
      <c r="C307" s="27"/>
      <c r="D307" s="6">
        <f>SUM(D299:D306)</f>
        <v>169000</v>
      </c>
      <c r="E307" s="6">
        <f>SUM(E299:E306)</f>
        <v>205244</v>
      </c>
      <c r="F307" s="44">
        <f>SUM(F299:F306)</f>
        <v>150000</v>
      </c>
      <c r="G307" s="48">
        <f>F307</f>
        <v>150000</v>
      </c>
    </row>
    <row r="308" spans="1:7">
      <c r="A308" s="68">
        <v>6112</v>
      </c>
      <c r="B308" s="108" t="s">
        <v>24</v>
      </c>
      <c r="C308" s="108"/>
      <c r="D308" s="80"/>
      <c r="E308" s="81"/>
      <c r="F308" s="82"/>
    </row>
    <row r="309" spans="1:7" hidden="1">
      <c r="A309" s="11">
        <v>6112</v>
      </c>
      <c r="B309" s="11">
        <v>5023</v>
      </c>
      <c r="C309" s="1" t="s">
        <v>107</v>
      </c>
      <c r="D309" s="5">
        <v>540000</v>
      </c>
      <c r="E309" s="5">
        <v>525000</v>
      </c>
      <c r="F309" s="76">
        <v>584000</v>
      </c>
    </row>
    <row r="310" spans="1:7" hidden="1">
      <c r="A310" s="11">
        <v>6112</v>
      </c>
      <c r="B310" s="11">
        <v>5032</v>
      </c>
      <c r="C310" s="1" t="s">
        <v>100</v>
      </c>
      <c r="D310" s="5">
        <v>40000</v>
      </c>
      <c r="E310" s="5">
        <v>40078</v>
      </c>
      <c r="F310" s="76">
        <v>53000</v>
      </c>
    </row>
    <row r="311" spans="1:7" hidden="1">
      <c r="A311" s="11">
        <v>6112</v>
      </c>
      <c r="B311" s="11">
        <v>5173</v>
      </c>
      <c r="C311" s="1" t="s">
        <v>103</v>
      </c>
      <c r="D311" s="5">
        <v>10000</v>
      </c>
      <c r="E311" s="5">
        <v>0</v>
      </c>
      <c r="F311" s="43">
        <v>2000</v>
      </c>
    </row>
    <row r="312" spans="1:7">
      <c r="A312" s="30">
        <v>6112</v>
      </c>
      <c r="B312" s="2" t="s">
        <v>72</v>
      </c>
      <c r="C312" s="27"/>
      <c r="D312" s="6">
        <f>SUM(D309:D311)</f>
        <v>590000</v>
      </c>
      <c r="E312" s="6">
        <f>SUM(E309:E311)</f>
        <v>565078</v>
      </c>
      <c r="F312" s="44">
        <f>SUM(F309:F311)</f>
        <v>639000</v>
      </c>
      <c r="G312" s="48">
        <f>F312</f>
        <v>639000</v>
      </c>
    </row>
    <row r="313" spans="1:7">
      <c r="A313" s="68">
        <v>6115</v>
      </c>
      <c r="B313" s="108" t="s">
        <v>25</v>
      </c>
      <c r="C313" s="108"/>
      <c r="D313" s="67"/>
      <c r="E313" s="67"/>
      <c r="F313" s="69"/>
    </row>
    <row r="314" spans="1:7" hidden="1">
      <c r="A314" s="11">
        <v>6115</v>
      </c>
      <c r="B314" s="11">
        <v>5021</v>
      </c>
      <c r="C314" s="1" t="s">
        <v>89</v>
      </c>
      <c r="D314" s="32">
        <v>0</v>
      </c>
      <c r="E314" s="5">
        <v>22249</v>
      </c>
      <c r="F314" s="43">
        <v>0</v>
      </c>
    </row>
    <row r="315" spans="1:7" hidden="1">
      <c r="A315" s="11">
        <v>6115</v>
      </c>
      <c r="B315" s="11">
        <v>5175</v>
      </c>
      <c r="C315" s="1" t="s">
        <v>98</v>
      </c>
      <c r="D315" s="32">
        <v>0</v>
      </c>
      <c r="E315" s="32">
        <v>2880</v>
      </c>
      <c r="F315" s="43">
        <v>0</v>
      </c>
    </row>
    <row r="316" spans="1:7" hidden="1">
      <c r="A316" s="11">
        <v>6115</v>
      </c>
      <c r="B316" s="11">
        <v>5169</v>
      </c>
      <c r="C316" s="36" t="s">
        <v>20</v>
      </c>
      <c r="D316" s="32">
        <v>0</v>
      </c>
      <c r="E316" s="32">
        <v>2500</v>
      </c>
      <c r="F316" s="43">
        <v>0</v>
      </c>
    </row>
    <row r="317" spans="1:7">
      <c r="A317" s="30">
        <v>6115</v>
      </c>
      <c r="B317" s="2" t="s">
        <v>72</v>
      </c>
      <c r="C317" s="27"/>
      <c r="D317" s="33">
        <v>0</v>
      </c>
      <c r="E317" s="6">
        <f>SUM(E314:E316)</f>
        <v>27629</v>
      </c>
      <c r="F317" s="43">
        <v>0</v>
      </c>
      <c r="G317" s="48">
        <f>F317</f>
        <v>0</v>
      </c>
    </row>
    <row r="318" spans="1:7">
      <c r="A318" s="64">
        <v>6171</v>
      </c>
      <c r="B318" s="108" t="s">
        <v>26</v>
      </c>
      <c r="C318" s="108"/>
      <c r="D318" s="67"/>
      <c r="E318" s="67"/>
      <c r="F318" s="69"/>
    </row>
    <row r="319" spans="1:7" hidden="1">
      <c r="A319" s="8">
        <v>6171</v>
      </c>
      <c r="B319" s="8">
        <v>5011</v>
      </c>
      <c r="C319" s="66" t="s">
        <v>164</v>
      </c>
      <c r="D319" s="31">
        <v>650000</v>
      </c>
      <c r="E319" s="31">
        <v>375393</v>
      </c>
      <c r="F319" s="43">
        <v>180000</v>
      </c>
    </row>
    <row r="320" spans="1:7" hidden="1">
      <c r="A320" s="11">
        <v>6171</v>
      </c>
      <c r="B320" s="11">
        <v>5021</v>
      </c>
      <c r="C320" s="27" t="s">
        <v>136</v>
      </c>
      <c r="D320" s="5">
        <v>30000</v>
      </c>
      <c r="E320" s="5">
        <v>0</v>
      </c>
      <c r="F320" s="43">
        <v>15000</v>
      </c>
    </row>
    <row r="321" spans="1:8" hidden="1">
      <c r="A321" s="11">
        <v>6171</v>
      </c>
      <c r="B321" s="11">
        <v>5031</v>
      </c>
      <c r="C321" s="36" t="s">
        <v>144</v>
      </c>
      <c r="D321" s="5">
        <v>162000</v>
      </c>
      <c r="E321" s="5">
        <v>87040</v>
      </c>
      <c r="F321" s="43">
        <v>43200</v>
      </c>
    </row>
    <row r="322" spans="1:8" hidden="1">
      <c r="A322" s="11">
        <v>6171</v>
      </c>
      <c r="B322" s="11">
        <v>5032</v>
      </c>
      <c r="C322" s="36" t="s">
        <v>145</v>
      </c>
      <c r="D322" s="5">
        <v>50000</v>
      </c>
      <c r="E322" s="5">
        <v>33349</v>
      </c>
      <c r="F322" s="43">
        <v>16200</v>
      </c>
    </row>
    <row r="323" spans="1:8" hidden="1">
      <c r="A323" s="11">
        <v>6171</v>
      </c>
      <c r="B323" s="11">
        <v>5038</v>
      </c>
      <c r="C323" s="36" t="s">
        <v>146</v>
      </c>
      <c r="D323" s="5">
        <v>2600</v>
      </c>
      <c r="E323" s="32">
        <v>3424</v>
      </c>
      <c r="F323" s="43">
        <v>3500</v>
      </c>
    </row>
    <row r="324" spans="1:8" hidden="1">
      <c r="A324" s="11">
        <v>6171</v>
      </c>
      <c r="B324" s="11">
        <v>5137</v>
      </c>
      <c r="C324" s="1" t="s">
        <v>99</v>
      </c>
      <c r="D324" s="5">
        <v>15000</v>
      </c>
      <c r="E324" s="5">
        <v>0</v>
      </c>
      <c r="F324" s="43">
        <v>15000</v>
      </c>
    </row>
    <row r="325" spans="1:8" hidden="1">
      <c r="A325" s="11">
        <v>6171</v>
      </c>
      <c r="B325" s="11">
        <v>5137</v>
      </c>
      <c r="C325" s="1" t="s">
        <v>232</v>
      </c>
      <c r="D325" s="5">
        <v>0</v>
      </c>
      <c r="E325" s="5">
        <v>0</v>
      </c>
      <c r="F325" s="76">
        <v>20000</v>
      </c>
    </row>
    <row r="326" spans="1:8" hidden="1">
      <c r="A326" s="11">
        <v>6171</v>
      </c>
      <c r="B326" s="11">
        <v>5139</v>
      </c>
      <c r="C326" s="1" t="s">
        <v>90</v>
      </c>
      <c r="D326" s="5">
        <v>30000</v>
      </c>
      <c r="E326" s="5">
        <v>38991</v>
      </c>
      <c r="F326" s="43">
        <v>30000</v>
      </c>
    </row>
    <row r="327" spans="1:8" hidden="1">
      <c r="A327" s="11">
        <v>6171</v>
      </c>
      <c r="B327" s="11">
        <v>5153</v>
      </c>
      <c r="C327" s="1" t="s">
        <v>124</v>
      </c>
      <c r="D327" s="5">
        <v>195000</v>
      </c>
      <c r="E327" s="5">
        <v>94348</v>
      </c>
      <c r="F327" s="43">
        <v>250000</v>
      </c>
    </row>
    <row r="328" spans="1:8" hidden="1">
      <c r="A328" s="11">
        <v>6171</v>
      </c>
      <c r="B328" s="11">
        <v>5154</v>
      </c>
      <c r="C328" s="1" t="s">
        <v>93</v>
      </c>
      <c r="D328" s="5">
        <v>84000</v>
      </c>
      <c r="E328" s="5">
        <v>87980</v>
      </c>
      <c r="F328" s="43">
        <v>250000</v>
      </c>
    </row>
    <row r="329" spans="1:8" hidden="1">
      <c r="A329" s="11">
        <v>6171</v>
      </c>
      <c r="B329" s="11">
        <v>5156</v>
      </c>
      <c r="C329" s="1" t="s">
        <v>160</v>
      </c>
      <c r="D329" s="5">
        <v>42000</v>
      </c>
      <c r="E329" s="5">
        <v>0</v>
      </c>
      <c r="F329" s="43">
        <v>0</v>
      </c>
    </row>
    <row r="330" spans="1:8" hidden="1">
      <c r="A330" s="11">
        <v>6171</v>
      </c>
      <c r="B330" s="11">
        <v>5161</v>
      </c>
      <c r="C330" s="1" t="s">
        <v>96</v>
      </c>
      <c r="D330" s="5">
        <v>2000</v>
      </c>
      <c r="E330" s="5">
        <v>353</v>
      </c>
      <c r="F330" s="43">
        <v>2000</v>
      </c>
    </row>
    <row r="331" spans="1:8" hidden="1">
      <c r="A331" s="11">
        <v>6171</v>
      </c>
      <c r="B331" s="11">
        <v>5162</v>
      </c>
      <c r="C331" s="1" t="s">
        <v>108</v>
      </c>
      <c r="D331" s="5">
        <v>0</v>
      </c>
      <c r="E331" s="5">
        <v>4286</v>
      </c>
      <c r="F331" s="43">
        <v>5000</v>
      </c>
    </row>
    <row r="332" spans="1:8" hidden="1">
      <c r="A332" s="11">
        <v>6171</v>
      </c>
      <c r="B332" s="11">
        <v>5163</v>
      </c>
      <c r="C332" s="36" t="s">
        <v>165</v>
      </c>
      <c r="D332" s="5">
        <v>0</v>
      </c>
      <c r="E332" s="32">
        <v>172</v>
      </c>
      <c r="F332" s="43">
        <v>0</v>
      </c>
    </row>
    <row r="333" spans="1:8" hidden="1">
      <c r="A333" s="11">
        <v>6171</v>
      </c>
      <c r="B333" s="11">
        <v>5167</v>
      </c>
      <c r="C333" s="1" t="s">
        <v>102</v>
      </c>
      <c r="D333" s="5">
        <v>8000</v>
      </c>
      <c r="E333" s="32">
        <v>0</v>
      </c>
      <c r="F333" s="43">
        <v>0</v>
      </c>
    </row>
    <row r="334" spans="1:8" ht="25.5" hidden="1">
      <c r="A334" s="11">
        <v>6171</v>
      </c>
      <c r="B334" s="11">
        <v>5168</v>
      </c>
      <c r="C334" s="1" t="s">
        <v>109</v>
      </c>
      <c r="D334" s="5">
        <v>50000</v>
      </c>
      <c r="E334" s="5">
        <v>28549</v>
      </c>
      <c r="F334" s="43">
        <v>50000</v>
      </c>
    </row>
    <row r="335" spans="1:8" hidden="1">
      <c r="A335" s="11">
        <v>6171</v>
      </c>
      <c r="B335" s="11">
        <v>5169</v>
      </c>
      <c r="C335" s="1" t="s">
        <v>91</v>
      </c>
      <c r="D335" s="5">
        <v>85000</v>
      </c>
      <c r="E335" s="5">
        <v>113866</v>
      </c>
      <c r="F335" s="76">
        <v>340000</v>
      </c>
      <c r="H335" s="16" t="s">
        <v>223</v>
      </c>
    </row>
    <row r="336" spans="1:8" hidden="1">
      <c r="A336" s="11">
        <v>6171</v>
      </c>
      <c r="B336" s="11">
        <v>5171</v>
      </c>
      <c r="C336" s="1" t="s">
        <v>92</v>
      </c>
      <c r="D336" s="5">
        <v>30000</v>
      </c>
      <c r="E336" s="32">
        <v>35710</v>
      </c>
      <c r="F336" s="43">
        <v>35000</v>
      </c>
    </row>
    <row r="337" spans="1:7" hidden="1">
      <c r="A337" s="11">
        <v>6171</v>
      </c>
      <c r="B337" s="11">
        <v>5172</v>
      </c>
      <c r="C337" s="1" t="s">
        <v>233</v>
      </c>
      <c r="D337" s="5">
        <v>0</v>
      </c>
      <c r="E337" s="32">
        <v>0</v>
      </c>
      <c r="F337" s="76">
        <v>20000</v>
      </c>
    </row>
    <row r="338" spans="1:7" hidden="1">
      <c r="A338" s="11">
        <v>6171</v>
      </c>
      <c r="B338" s="11">
        <v>5173</v>
      </c>
      <c r="C338" s="1" t="s">
        <v>103</v>
      </c>
      <c r="D338" s="5">
        <v>5000</v>
      </c>
      <c r="E338" s="32">
        <v>0</v>
      </c>
      <c r="F338" s="43">
        <v>0</v>
      </c>
    </row>
    <row r="339" spans="1:7" hidden="1">
      <c r="A339" s="11">
        <v>6171</v>
      </c>
      <c r="B339" s="11">
        <v>5175</v>
      </c>
      <c r="C339" s="1" t="s">
        <v>98</v>
      </c>
      <c r="D339" s="5">
        <v>3000</v>
      </c>
      <c r="E339" s="5">
        <v>0</v>
      </c>
      <c r="F339" s="43">
        <v>3000</v>
      </c>
    </row>
    <row r="340" spans="1:7" hidden="1">
      <c r="A340" s="11">
        <v>6171</v>
      </c>
      <c r="B340" s="11">
        <v>5194</v>
      </c>
      <c r="C340" s="36" t="s">
        <v>140</v>
      </c>
      <c r="D340" s="32">
        <v>29000</v>
      </c>
      <c r="E340" s="5">
        <v>8042</v>
      </c>
      <c r="F340" s="43">
        <v>10000</v>
      </c>
    </row>
    <row r="341" spans="1:7" hidden="1">
      <c r="A341" s="11">
        <v>6171</v>
      </c>
      <c r="B341" s="11">
        <v>5222</v>
      </c>
      <c r="C341" s="1" t="s">
        <v>110</v>
      </c>
      <c r="D341" s="5">
        <v>6000</v>
      </c>
      <c r="E341" s="32">
        <v>2000</v>
      </c>
      <c r="F341" s="43">
        <v>2000</v>
      </c>
    </row>
    <row r="342" spans="1:7" hidden="1">
      <c r="A342" s="11">
        <v>6171</v>
      </c>
      <c r="B342" s="11">
        <v>5321</v>
      </c>
      <c r="C342" s="1" t="s">
        <v>111</v>
      </c>
      <c r="D342" s="5">
        <v>5000</v>
      </c>
      <c r="E342" s="5">
        <v>2000</v>
      </c>
      <c r="F342" s="43">
        <v>2000</v>
      </c>
    </row>
    <row r="343" spans="1:7" hidden="1">
      <c r="A343" s="11">
        <v>6171</v>
      </c>
      <c r="B343" s="11">
        <v>5424</v>
      </c>
      <c r="C343" s="36" t="s">
        <v>166</v>
      </c>
      <c r="D343" s="5">
        <v>0</v>
      </c>
      <c r="E343" s="32">
        <v>15000</v>
      </c>
      <c r="F343" s="43">
        <v>0</v>
      </c>
    </row>
    <row r="344" spans="1:7">
      <c r="A344" s="30">
        <v>6171</v>
      </c>
      <c r="B344" s="2" t="s">
        <v>72</v>
      </c>
      <c r="C344" s="27"/>
      <c r="D344" s="6">
        <f>SUM(D319:D343)</f>
        <v>1483600</v>
      </c>
      <c r="E344" s="6">
        <f>SUM(E319:E343)</f>
        <v>930503</v>
      </c>
      <c r="F344" s="44">
        <f>SUM(F319:F343)</f>
        <v>1291900</v>
      </c>
      <c r="G344" s="48">
        <f>F344</f>
        <v>1291900</v>
      </c>
    </row>
    <row r="345" spans="1:7">
      <c r="A345" s="65">
        <v>6221</v>
      </c>
      <c r="B345" s="108" t="s">
        <v>29</v>
      </c>
      <c r="C345" s="108"/>
      <c r="D345" s="67"/>
      <c r="E345" s="67"/>
      <c r="F345" s="69"/>
    </row>
    <row r="346" spans="1:7" hidden="1">
      <c r="A346" s="11">
        <v>6221</v>
      </c>
      <c r="B346" s="11">
        <v>5194</v>
      </c>
      <c r="C346" s="36" t="s">
        <v>140</v>
      </c>
      <c r="D346" s="32">
        <v>0</v>
      </c>
      <c r="E346" s="5">
        <v>19900</v>
      </c>
      <c r="F346" s="43">
        <v>0</v>
      </c>
    </row>
    <row r="347" spans="1:7">
      <c r="A347" s="30">
        <v>6221</v>
      </c>
      <c r="B347" s="2" t="s">
        <v>72</v>
      </c>
      <c r="C347" s="27"/>
      <c r="D347" s="33">
        <f>SUM(D346)</f>
        <v>0</v>
      </c>
      <c r="E347" s="6">
        <f>SUM(E346)</f>
        <v>19900</v>
      </c>
      <c r="F347" s="43">
        <v>0</v>
      </c>
      <c r="G347" s="48">
        <f>F347</f>
        <v>0</v>
      </c>
    </row>
    <row r="348" spans="1:7">
      <c r="A348" s="63">
        <v>6310</v>
      </c>
      <c r="B348" s="107" t="s">
        <v>30</v>
      </c>
      <c r="C348" s="107"/>
      <c r="D348" s="67"/>
      <c r="E348" s="67"/>
      <c r="F348" s="69"/>
    </row>
    <row r="349" spans="1:7" hidden="1">
      <c r="A349" s="11">
        <v>6310</v>
      </c>
      <c r="B349" s="8">
        <v>5163</v>
      </c>
      <c r="C349" s="27" t="s">
        <v>31</v>
      </c>
      <c r="D349" s="5">
        <v>14000</v>
      </c>
      <c r="E349" s="5">
        <v>7895</v>
      </c>
      <c r="F349" s="43">
        <v>10000</v>
      </c>
    </row>
    <row r="350" spans="1:7" hidden="1">
      <c r="A350" s="11">
        <v>6310</v>
      </c>
      <c r="B350" s="8">
        <v>5141</v>
      </c>
      <c r="C350" s="27" t="s">
        <v>3</v>
      </c>
      <c r="D350" s="5">
        <v>14000</v>
      </c>
      <c r="E350" s="5">
        <v>36342</v>
      </c>
      <c r="F350" s="43">
        <v>40000</v>
      </c>
    </row>
    <row r="351" spans="1:7">
      <c r="A351" s="30">
        <v>6310</v>
      </c>
      <c r="B351" s="2" t="s">
        <v>72</v>
      </c>
      <c r="C351" s="1"/>
      <c r="D351" s="6">
        <f>SUM(D349:D350)</f>
        <v>28000</v>
      </c>
      <c r="E351" s="6">
        <f>SUM(E349:E350)</f>
        <v>44237</v>
      </c>
      <c r="F351" s="44">
        <f>SUM(F349:F350)</f>
        <v>50000</v>
      </c>
      <c r="G351" s="48">
        <f>F351</f>
        <v>50000</v>
      </c>
    </row>
    <row r="352" spans="1:7">
      <c r="A352" s="63">
        <v>6320</v>
      </c>
      <c r="B352" s="109" t="s">
        <v>112</v>
      </c>
      <c r="C352" s="109"/>
      <c r="D352" s="80"/>
      <c r="E352" s="81"/>
      <c r="F352" s="82"/>
    </row>
    <row r="353" spans="1:8" hidden="1">
      <c r="A353" s="11">
        <v>6320</v>
      </c>
      <c r="B353" s="8">
        <v>5163</v>
      </c>
      <c r="C353" s="27" t="s">
        <v>31</v>
      </c>
      <c r="D353" s="5">
        <v>33000</v>
      </c>
      <c r="E353" s="5">
        <v>31381</v>
      </c>
      <c r="F353" s="43">
        <v>33000</v>
      </c>
    </row>
    <row r="354" spans="1:8">
      <c r="A354" s="30">
        <v>6320</v>
      </c>
      <c r="B354" s="2" t="s">
        <v>72</v>
      </c>
      <c r="C354" s="1"/>
      <c r="D354" s="6">
        <f>SUM(D353)</f>
        <v>33000</v>
      </c>
      <c r="E354" s="6">
        <f>SUM(E353)</f>
        <v>31381</v>
      </c>
      <c r="F354" s="44">
        <f>F353</f>
        <v>33000</v>
      </c>
      <c r="G354" s="48">
        <f>F354</f>
        <v>33000</v>
      </c>
    </row>
    <row r="355" spans="1:8" ht="14.25" customHeight="1">
      <c r="A355" s="63">
        <v>6330</v>
      </c>
      <c r="B355" s="109" t="s">
        <v>87</v>
      </c>
      <c r="C355" s="109"/>
      <c r="D355" s="67"/>
      <c r="E355" s="67"/>
      <c r="F355" s="69"/>
    </row>
    <row r="356" spans="1:8" hidden="1">
      <c r="A356" s="11">
        <v>6330</v>
      </c>
      <c r="B356" s="8">
        <v>5345</v>
      </c>
      <c r="C356" s="27" t="s">
        <v>167</v>
      </c>
      <c r="D356" s="32">
        <v>70000</v>
      </c>
      <c r="E356" s="5">
        <v>0</v>
      </c>
      <c r="F356" s="43">
        <v>70000</v>
      </c>
      <c r="H356" s="16" t="s">
        <v>211</v>
      </c>
    </row>
    <row r="357" spans="1:8">
      <c r="A357" s="30">
        <v>6330</v>
      </c>
      <c r="B357" s="2" t="s">
        <v>72</v>
      </c>
      <c r="C357" s="1"/>
      <c r="D357" s="33">
        <f>SUM(D356)</f>
        <v>70000</v>
      </c>
      <c r="E357" s="6">
        <v>0</v>
      </c>
      <c r="F357" s="44">
        <f>SUM(F356)</f>
        <v>70000</v>
      </c>
      <c r="G357" s="48">
        <f>F357</f>
        <v>70000</v>
      </c>
    </row>
    <row r="358" spans="1:8">
      <c r="A358" s="63">
        <v>6399</v>
      </c>
      <c r="B358" s="109" t="s">
        <v>113</v>
      </c>
      <c r="C358" s="109"/>
      <c r="D358" s="67"/>
      <c r="E358" s="67"/>
      <c r="F358" s="69"/>
    </row>
    <row r="359" spans="1:8" hidden="1">
      <c r="A359" s="11">
        <v>6399</v>
      </c>
      <c r="B359" s="8">
        <v>5365</v>
      </c>
      <c r="C359" s="27" t="s">
        <v>32</v>
      </c>
      <c r="D359" s="5">
        <v>100000</v>
      </c>
      <c r="E359" s="5">
        <v>63460</v>
      </c>
      <c r="F359" s="43">
        <v>65000</v>
      </c>
    </row>
    <row r="360" spans="1:8">
      <c r="A360" s="30">
        <v>6399</v>
      </c>
      <c r="B360" s="2" t="s">
        <v>72</v>
      </c>
      <c r="C360" s="1"/>
      <c r="D360" s="6">
        <f>SUM(D359)</f>
        <v>100000</v>
      </c>
      <c r="E360" s="6">
        <f>SUM(E359)</f>
        <v>63460</v>
      </c>
      <c r="F360" s="44">
        <f>F359</f>
        <v>65000</v>
      </c>
      <c r="G360" s="48">
        <f>F360</f>
        <v>65000</v>
      </c>
    </row>
    <row r="361" spans="1:8">
      <c r="A361" s="63">
        <v>6402</v>
      </c>
      <c r="B361" s="109" t="s">
        <v>114</v>
      </c>
      <c r="C361" s="109"/>
      <c r="D361" s="67"/>
      <c r="E361" s="67"/>
      <c r="F361" s="69"/>
    </row>
    <row r="362" spans="1:8" ht="25.5" hidden="1">
      <c r="A362" s="11">
        <v>6402</v>
      </c>
      <c r="B362" s="8">
        <v>5364</v>
      </c>
      <c r="C362" s="27" t="s">
        <v>33</v>
      </c>
      <c r="D362" s="32">
        <v>0</v>
      </c>
      <c r="E362" s="5">
        <v>9807</v>
      </c>
      <c r="F362" s="43">
        <v>20371</v>
      </c>
    </row>
    <row r="363" spans="1:8">
      <c r="A363" s="30">
        <v>6402</v>
      </c>
      <c r="B363" s="2" t="s">
        <v>72</v>
      </c>
      <c r="C363" s="1"/>
      <c r="D363" s="6">
        <v>0</v>
      </c>
      <c r="E363" s="6">
        <v>9807</v>
      </c>
      <c r="F363" s="44">
        <f>F362</f>
        <v>20371</v>
      </c>
      <c r="G363" s="48">
        <f>F363</f>
        <v>20371</v>
      </c>
    </row>
    <row r="364" spans="1:8">
      <c r="A364" s="4" t="s">
        <v>88</v>
      </c>
      <c r="B364" s="34"/>
      <c r="C364" s="35"/>
      <c r="D364" s="7">
        <v>7346900</v>
      </c>
      <c r="E364" s="7">
        <v>6279804</v>
      </c>
      <c r="F364" s="46">
        <f>SUM(G108:G363)</f>
        <v>8946371</v>
      </c>
    </row>
    <row r="365" spans="1:8" ht="25.5">
      <c r="A365" s="94" t="s">
        <v>38</v>
      </c>
      <c r="B365" s="95"/>
      <c r="C365" s="95"/>
      <c r="D365" s="95"/>
      <c r="E365" s="95"/>
      <c r="F365" s="96"/>
    </row>
    <row r="366" spans="1:8" ht="25.5">
      <c r="A366" s="17"/>
      <c r="B366" s="18"/>
      <c r="C366" s="19"/>
      <c r="D366" s="20" t="s">
        <v>34</v>
      </c>
      <c r="E366" s="20" t="s">
        <v>35</v>
      </c>
      <c r="F366" s="47" t="s">
        <v>36</v>
      </c>
    </row>
    <row r="367" spans="1:8">
      <c r="A367" s="70"/>
      <c r="B367" s="70">
        <v>8115</v>
      </c>
      <c r="C367" s="37" t="s">
        <v>239</v>
      </c>
      <c r="D367" s="51"/>
      <c r="E367" s="51"/>
      <c r="F367" s="43">
        <v>2528680</v>
      </c>
    </row>
    <row r="368" spans="1:8">
      <c r="A368" s="70"/>
      <c r="B368" s="70">
        <v>8124</v>
      </c>
      <c r="C368" s="37" t="s">
        <v>39</v>
      </c>
      <c r="D368" s="51">
        <v>-600000</v>
      </c>
      <c r="E368" s="51">
        <v>-1400000</v>
      </c>
      <c r="F368" s="43">
        <v>-550000</v>
      </c>
    </row>
    <row r="369" spans="1:6">
      <c r="A369" s="4" t="s">
        <v>88</v>
      </c>
      <c r="B369" s="34"/>
      <c r="C369" s="35"/>
      <c r="D369" s="7">
        <f>SUM(D368)</f>
        <v>-600000</v>
      </c>
      <c r="E369" s="7">
        <f>SUM(E368)</f>
        <v>-1400000</v>
      </c>
      <c r="F369" s="46">
        <f>SUM(F367:F368)</f>
        <v>1978680</v>
      </c>
    </row>
    <row r="372" spans="1:6">
      <c r="A372" s="111" t="s">
        <v>40</v>
      </c>
      <c r="B372" s="111"/>
      <c r="C372" s="111"/>
      <c r="D372" s="52"/>
    </row>
    <row r="373" spans="1:6">
      <c r="A373" s="110" t="s">
        <v>41</v>
      </c>
      <c r="B373" s="110"/>
      <c r="C373" s="110"/>
      <c r="D373" s="51">
        <f>F100</f>
        <v>6967691</v>
      </c>
    </row>
    <row r="374" spans="1:6">
      <c r="A374" s="110" t="s">
        <v>27</v>
      </c>
      <c r="B374" s="110"/>
      <c r="C374" s="110"/>
      <c r="D374" s="51">
        <f>F364</f>
        <v>8946371</v>
      </c>
    </row>
    <row r="375" spans="1:6">
      <c r="A375" s="111" t="s">
        <v>42</v>
      </c>
      <c r="B375" s="111"/>
      <c r="C375" s="111"/>
      <c r="D375" s="54">
        <f>D373-D374</f>
        <v>-1978680</v>
      </c>
    </row>
    <row r="376" spans="1:6">
      <c r="A376" s="110" t="s">
        <v>38</v>
      </c>
      <c r="B376" s="110"/>
      <c r="C376" s="110"/>
      <c r="D376" s="51">
        <f>F369</f>
        <v>1978680</v>
      </c>
    </row>
    <row r="377" spans="1:6">
      <c r="A377" s="111"/>
      <c r="B377" s="111"/>
      <c r="C377" s="111"/>
      <c r="D377" s="52">
        <v>0</v>
      </c>
    </row>
  </sheetData>
  <mergeCells count="126">
    <mergeCell ref="A374:C374"/>
    <mergeCell ref="A375:C375"/>
    <mergeCell ref="A376:C376"/>
    <mergeCell ref="A377:C377"/>
    <mergeCell ref="B3:C3"/>
    <mergeCell ref="B355:C355"/>
    <mergeCell ref="B358:C358"/>
    <mergeCell ref="B361:C361"/>
    <mergeCell ref="A365:F365"/>
    <mergeCell ref="A372:C372"/>
    <mergeCell ref="A373:C373"/>
    <mergeCell ref="B313:C313"/>
    <mergeCell ref="B318:C318"/>
    <mergeCell ref="B345:C345"/>
    <mergeCell ref="B348:C348"/>
    <mergeCell ref="B352:C352"/>
    <mergeCell ref="D352:F352"/>
    <mergeCell ref="B295:C295"/>
    <mergeCell ref="D295:F295"/>
    <mergeCell ref="B298:C298"/>
    <mergeCell ref="D298:F298"/>
    <mergeCell ref="B308:C308"/>
    <mergeCell ref="D308:F308"/>
    <mergeCell ref="B276:C276"/>
    <mergeCell ref="D276:F276"/>
    <mergeCell ref="B289:C289"/>
    <mergeCell ref="D289:F289"/>
    <mergeCell ref="B292:C292"/>
    <mergeCell ref="D292:F292"/>
    <mergeCell ref="B265:C265"/>
    <mergeCell ref="D265:F265"/>
    <mergeCell ref="B269:C269"/>
    <mergeCell ref="D269:F269"/>
    <mergeCell ref="B273:C273"/>
    <mergeCell ref="D273:F273"/>
    <mergeCell ref="B238:C238"/>
    <mergeCell ref="D238:F238"/>
    <mergeCell ref="B247:C247"/>
    <mergeCell ref="D247:F247"/>
    <mergeCell ref="B262:C262"/>
    <mergeCell ref="D262:F262"/>
    <mergeCell ref="B217:C217"/>
    <mergeCell ref="D217:F217"/>
    <mergeCell ref="B225:C225"/>
    <mergeCell ref="D225:F225"/>
    <mergeCell ref="B231:C231"/>
    <mergeCell ref="D231:F231"/>
    <mergeCell ref="B197:C197"/>
    <mergeCell ref="D197:F197"/>
    <mergeCell ref="B201:C201"/>
    <mergeCell ref="D201:F201"/>
    <mergeCell ref="B207:C207"/>
    <mergeCell ref="D207:F207"/>
    <mergeCell ref="B167:C167"/>
    <mergeCell ref="D167:F167"/>
    <mergeCell ref="B177:C177"/>
    <mergeCell ref="D177:F177"/>
    <mergeCell ref="B186:C186"/>
    <mergeCell ref="D186:F186"/>
    <mergeCell ref="B150:C150"/>
    <mergeCell ref="D150:F150"/>
    <mergeCell ref="B157:C157"/>
    <mergeCell ref="D157:F157"/>
    <mergeCell ref="B163:C163"/>
    <mergeCell ref="D163:F163"/>
    <mergeCell ref="B139:C139"/>
    <mergeCell ref="D139:F139"/>
    <mergeCell ref="B143:C143"/>
    <mergeCell ref="D143:F143"/>
    <mergeCell ref="B147:C147"/>
    <mergeCell ref="D147:F147"/>
    <mergeCell ref="B122:C122"/>
    <mergeCell ref="D122:F122"/>
    <mergeCell ref="B125:C125"/>
    <mergeCell ref="D125:F125"/>
    <mergeCell ref="B133:C133"/>
    <mergeCell ref="D133:F133"/>
    <mergeCell ref="A102:F102"/>
    <mergeCell ref="B104:C104"/>
    <mergeCell ref="D104:F104"/>
    <mergeCell ref="B110:C110"/>
    <mergeCell ref="D110:F110"/>
    <mergeCell ref="B117:C117"/>
    <mergeCell ref="D117:F117"/>
    <mergeCell ref="B90:C90"/>
    <mergeCell ref="D90:F90"/>
    <mergeCell ref="B94:C94"/>
    <mergeCell ref="D94:F94"/>
    <mergeCell ref="B97:C97"/>
    <mergeCell ref="D97:F97"/>
    <mergeCell ref="B81:C81"/>
    <mergeCell ref="D81:F81"/>
    <mergeCell ref="B84:C84"/>
    <mergeCell ref="D84:F84"/>
    <mergeCell ref="B87:C87"/>
    <mergeCell ref="D87:F87"/>
    <mergeCell ref="B72:C72"/>
    <mergeCell ref="D72:F72"/>
    <mergeCell ref="B75:C75"/>
    <mergeCell ref="D75:F75"/>
    <mergeCell ref="B57:C57"/>
    <mergeCell ref="D57:F57"/>
    <mergeCell ref="B61:C61"/>
    <mergeCell ref="D61:F61"/>
    <mergeCell ref="B64:C64"/>
    <mergeCell ref="D64:F64"/>
    <mergeCell ref="B53:C53"/>
    <mergeCell ref="D53:F53"/>
    <mergeCell ref="B32:C32"/>
    <mergeCell ref="D32:F32"/>
    <mergeCell ref="B36:C36"/>
    <mergeCell ref="D36:F36"/>
    <mergeCell ref="B39:C39"/>
    <mergeCell ref="D39:F39"/>
    <mergeCell ref="B68:C68"/>
    <mergeCell ref="D68:F68"/>
    <mergeCell ref="A1:F1"/>
    <mergeCell ref="B23:C23"/>
    <mergeCell ref="D23:F23"/>
    <mergeCell ref="B26:C26"/>
    <mergeCell ref="D26:F26"/>
    <mergeCell ref="B29:C29"/>
    <mergeCell ref="B44:C44"/>
    <mergeCell ref="D44:F44"/>
    <mergeCell ref="B48:C48"/>
    <mergeCell ref="D48:F4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Šárka Šábrtová</dc:creator>
  <cp:lastModifiedBy>Správce</cp:lastModifiedBy>
  <cp:lastPrinted>2022-11-23T14:58:10Z</cp:lastPrinted>
  <dcterms:created xsi:type="dcterms:W3CDTF">2022-11-09T11:47:52Z</dcterms:created>
  <dcterms:modified xsi:type="dcterms:W3CDTF">2022-11-25T09:09:38Z</dcterms:modified>
</cp:coreProperties>
</file>