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Obec Milovice\Finance\Rozpočtová opatření\2020\1 Evidence RO 2020\"/>
    </mc:Choice>
  </mc:AlternateContent>
  <xr:revisionPtr revIDLastSave="0" documentId="13_ncr:1_{EAEC6757-47FC-4FBF-AA99-7FFCDE13702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17" i="1" l="1"/>
  <c r="F15" i="1" l="1"/>
  <c r="F12" i="1"/>
  <c r="F10" i="1" l="1"/>
  <c r="F11" i="1"/>
  <c r="F13" i="1"/>
  <c r="F14" i="1"/>
  <c r="F16" i="1"/>
  <c r="F9" i="1"/>
  <c r="F8" i="1" l="1"/>
  <c r="E22" i="1" l="1"/>
  <c r="E24" i="1" s="1"/>
  <c r="D22" i="1"/>
  <c r="D24" i="1" s="1"/>
  <c r="F6" i="1"/>
  <c r="F22" i="1" l="1"/>
  <c r="F24" i="1" s="1"/>
</calcChain>
</file>

<file path=xl/sharedStrings.xml><?xml version="1.0" encoding="utf-8"?>
<sst xmlns="http://schemas.openxmlformats.org/spreadsheetml/2006/main" count="25" uniqueCount="25">
  <si>
    <t>Číslo RO</t>
  </si>
  <si>
    <t>financování</t>
  </si>
  <si>
    <t>starostou</t>
  </si>
  <si>
    <t>Schváleno dne</t>
  </si>
  <si>
    <t xml:space="preserve"> v ZO</t>
  </si>
  <si>
    <t>CELKEM</t>
  </si>
  <si>
    <t>RO 1</t>
  </si>
  <si>
    <t>Změny rozpočtu  dle jednotlivých rozpočtových opatření</t>
  </si>
  <si>
    <t>MD-příjmy</t>
  </si>
  <si>
    <t>D-výdaje</t>
  </si>
  <si>
    <t xml:space="preserve">Projednáno </t>
  </si>
  <si>
    <t>v ZO</t>
  </si>
  <si>
    <t>Evidence rozpočtových opatření obce 2020</t>
  </si>
  <si>
    <t>Rozpočet obce -2020</t>
  </si>
  <si>
    <t>18/12 2019</t>
  </si>
  <si>
    <t xml:space="preserve">Upravený rozpočet obce po konsolidaci </t>
  </si>
  <si>
    <t>RO 2</t>
  </si>
  <si>
    <t>RO 3</t>
  </si>
  <si>
    <t>RO 4</t>
  </si>
  <si>
    <t>RO 5</t>
  </si>
  <si>
    <t>RO 6</t>
  </si>
  <si>
    <t>RO 7</t>
  </si>
  <si>
    <t>RO 8</t>
  </si>
  <si>
    <t>RO 9</t>
  </si>
  <si>
    <t>RO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</si>
</sst>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2" xfId="0" applyFont="1" applyBorder="1"/>
    <xf numFmtId="0" fontId="2" fillId="0" borderId="14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2" fillId="0" borderId="0" xfId="0" applyFont="1"/>
    <xf numFmtId="16" fontId="3" fillId="0" borderId="7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16" fontId="3" fillId="0" borderId="16" xfId="0" applyNumberFormat="1" applyFont="1" applyBorder="1" applyAlignment="1">
      <alignment horizontal="center"/>
    </xf>
    <xf numFmtId="16" fontId="3" fillId="0" borderId="1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4" fontId="5" fillId="0" borderId="0" xfId="0" applyNumberFormat="1" applyFont="1" applyAlignment="1">
      <alignment horizontal="center"/>
    </xf>
    <xf numFmtId="4" fontId="0" fillId="0" borderId="20" xfId="0" applyNumberForma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3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16" fontId="3" fillId="0" borderId="15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topLeftCell="A4" workbookViewId="0">
      <selection activeCell="J11" sqref="J11"/>
    </sheetView>
  </sheetViews>
  <sheetFormatPr defaultRowHeight="14.5" x14ac:dyDescent="0.35"/>
  <cols>
    <col min="1" max="1" width="23.453125" customWidth="1"/>
    <col min="2" max="3" width="16.26953125" customWidth="1"/>
    <col min="4" max="6" width="20.54296875" customWidth="1"/>
    <col min="7" max="7" width="10.7265625" style="49" customWidth="1"/>
  </cols>
  <sheetData>
    <row r="1" spans="1:7" ht="15.5" x14ac:dyDescent="0.35">
      <c r="A1" s="1" t="s">
        <v>12</v>
      </c>
    </row>
    <row r="2" spans="1:7" ht="15" thickBot="1" x14ac:dyDescent="0.4"/>
    <row r="3" spans="1:7" x14ac:dyDescent="0.35">
      <c r="A3" s="5" t="s">
        <v>0</v>
      </c>
      <c r="B3" s="35" t="s">
        <v>3</v>
      </c>
      <c r="C3" s="4"/>
      <c r="D3" s="2"/>
      <c r="E3" s="3"/>
      <c r="F3" s="4"/>
      <c r="G3" s="50" t="s">
        <v>10</v>
      </c>
    </row>
    <row r="4" spans="1:7" ht="15" thickBot="1" x14ac:dyDescent="0.4">
      <c r="A4" s="6"/>
      <c r="B4" s="29" t="s">
        <v>4</v>
      </c>
      <c r="C4" s="31" t="s">
        <v>2</v>
      </c>
      <c r="D4" s="29" t="s">
        <v>8</v>
      </c>
      <c r="E4" s="30" t="s">
        <v>9</v>
      </c>
      <c r="F4" s="31" t="s">
        <v>1</v>
      </c>
      <c r="G4" s="58" t="s">
        <v>11</v>
      </c>
    </row>
    <row r="5" spans="1:7" x14ac:dyDescent="0.35">
      <c r="A5" s="44"/>
      <c r="B5" s="45"/>
      <c r="C5" s="46"/>
      <c r="D5" s="45"/>
      <c r="E5" s="47"/>
      <c r="F5" s="48"/>
      <c r="G5" s="43"/>
    </row>
    <row r="6" spans="1:7" s="28" customFormat="1" x14ac:dyDescent="0.35">
      <c r="A6" s="23" t="s">
        <v>13</v>
      </c>
      <c r="B6" s="24" t="s">
        <v>14</v>
      </c>
      <c r="C6" s="25"/>
      <c r="D6" s="26">
        <v>6335521</v>
      </c>
      <c r="E6" s="27">
        <v>8005580</v>
      </c>
      <c r="F6" s="40">
        <f>D6-E6</f>
        <v>-1670059</v>
      </c>
      <c r="G6" s="23"/>
    </row>
    <row r="7" spans="1:7" x14ac:dyDescent="0.35">
      <c r="A7" s="32"/>
      <c r="B7" s="8"/>
      <c r="C7" s="9"/>
      <c r="D7" s="32" t="s">
        <v>7</v>
      </c>
      <c r="E7" s="11"/>
      <c r="F7" s="39"/>
      <c r="G7" s="51"/>
    </row>
    <row r="8" spans="1:7" ht="13.5" customHeight="1" x14ac:dyDescent="0.35">
      <c r="A8" s="7" t="s">
        <v>6</v>
      </c>
      <c r="B8" s="8"/>
      <c r="C8" s="22">
        <v>43890</v>
      </c>
      <c r="D8" s="10">
        <v>73623.83</v>
      </c>
      <c r="E8" s="10">
        <v>165776.76999999999</v>
      </c>
      <c r="F8" s="39">
        <f>D8-E8</f>
        <v>-92152.939999999988</v>
      </c>
      <c r="G8" s="52">
        <v>43915</v>
      </c>
    </row>
    <row r="9" spans="1:7" x14ac:dyDescent="0.35">
      <c r="A9" s="7" t="s">
        <v>16</v>
      </c>
      <c r="B9" s="21">
        <v>43915</v>
      </c>
      <c r="C9" s="22"/>
      <c r="D9" s="55">
        <v>2493127.16</v>
      </c>
      <c r="E9" s="11">
        <v>2579617.64</v>
      </c>
      <c r="F9" s="39">
        <f>D9-E9</f>
        <v>-86490.479999999981</v>
      </c>
      <c r="G9" s="52">
        <v>43915</v>
      </c>
    </row>
    <row r="10" spans="1:7" x14ac:dyDescent="0.35">
      <c r="A10" s="7" t="s">
        <v>17</v>
      </c>
      <c r="B10" s="8"/>
      <c r="C10" s="22">
        <v>43951</v>
      </c>
      <c r="D10" s="55">
        <v>64354.11</v>
      </c>
      <c r="E10" s="11">
        <v>60372.11</v>
      </c>
      <c r="F10" s="39">
        <f t="shared" ref="F10:F17" si="0">D10-E10</f>
        <v>3982</v>
      </c>
      <c r="G10" s="52">
        <v>43957</v>
      </c>
    </row>
    <row r="11" spans="1:7" x14ac:dyDescent="0.35">
      <c r="A11" s="7" t="s">
        <v>18</v>
      </c>
      <c r="B11" s="33"/>
      <c r="C11" s="34">
        <v>43982</v>
      </c>
      <c r="D11" s="56">
        <v>249494.1</v>
      </c>
      <c r="E11" s="11">
        <v>6466.33</v>
      </c>
      <c r="F11" s="39">
        <f t="shared" si="0"/>
        <v>243027.77000000002</v>
      </c>
      <c r="G11" s="52">
        <v>43992</v>
      </c>
    </row>
    <row r="12" spans="1:7" x14ac:dyDescent="0.35">
      <c r="A12" s="7" t="s">
        <v>19</v>
      </c>
      <c r="B12" s="33"/>
      <c r="C12" s="34">
        <v>44012</v>
      </c>
      <c r="D12" s="56">
        <v>53300</v>
      </c>
      <c r="E12" s="56">
        <v>66733.490000000005</v>
      </c>
      <c r="F12" s="39">
        <f t="shared" si="0"/>
        <v>-13433.490000000005</v>
      </c>
      <c r="G12" s="52">
        <v>44026</v>
      </c>
    </row>
    <row r="13" spans="1:7" x14ac:dyDescent="0.35">
      <c r="A13" s="7" t="s">
        <v>20</v>
      </c>
      <c r="B13" s="33">
        <v>44013</v>
      </c>
      <c r="C13" s="34"/>
      <c r="D13" s="56">
        <v>-899104</v>
      </c>
      <c r="E13" s="11">
        <v>-274480</v>
      </c>
      <c r="F13" s="39">
        <f t="shared" si="0"/>
        <v>-624624</v>
      </c>
      <c r="G13" s="52">
        <v>44013</v>
      </c>
    </row>
    <row r="14" spans="1:7" x14ac:dyDescent="0.35">
      <c r="A14" s="7" t="s">
        <v>21</v>
      </c>
      <c r="B14" s="33">
        <v>44026</v>
      </c>
      <c r="C14" s="34"/>
      <c r="D14" s="15">
        <v>1311000</v>
      </c>
      <c r="E14" s="16">
        <v>1371000</v>
      </c>
      <c r="F14" s="39">
        <f t="shared" si="0"/>
        <v>-60000</v>
      </c>
      <c r="G14" s="57">
        <v>44026</v>
      </c>
    </row>
    <row r="15" spans="1:7" x14ac:dyDescent="0.35">
      <c r="A15" s="7" t="s">
        <v>22</v>
      </c>
      <c r="B15" s="33"/>
      <c r="C15" s="34">
        <v>44043</v>
      </c>
      <c r="D15" s="15">
        <v>40694.129999999997</v>
      </c>
      <c r="E15" s="16">
        <v>2500</v>
      </c>
      <c r="F15" s="39">
        <f t="shared" si="0"/>
        <v>38194.129999999997</v>
      </c>
      <c r="G15" s="52">
        <v>44060</v>
      </c>
    </row>
    <row r="16" spans="1:7" x14ac:dyDescent="0.35">
      <c r="A16" s="7" t="s">
        <v>23</v>
      </c>
      <c r="B16" s="33">
        <v>44060</v>
      </c>
      <c r="C16" s="34"/>
      <c r="D16" s="15">
        <v>1236250</v>
      </c>
      <c r="E16" s="16">
        <v>700000</v>
      </c>
      <c r="F16" s="39">
        <f t="shared" si="0"/>
        <v>536250</v>
      </c>
      <c r="G16" s="52">
        <v>44060</v>
      </c>
    </row>
    <row r="17" spans="1:7" x14ac:dyDescent="0.35">
      <c r="A17" s="7" t="s">
        <v>24</v>
      </c>
      <c r="B17" s="33"/>
      <c r="C17" s="34">
        <v>44074</v>
      </c>
      <c r="D17" s="15">
        <v>48148.08</v>
      </c>
      <c r="E17" s="16">
        <v>98037.06</v>
      </c>
      <c r="F17" s="41">
        <f t="shared" si="0"/>
        <v>-49888.979999999996</v>
      </c>
      <c r="G17" s="52">
        <v>44097</v>
      </c>
    </row>
    <row r="18" spans="1:7" x14ac:dyDescent="0.35">
      <c r="A18" s="12"/>
      <c r="B18" s="33"/>
      <c r="C18" s="34"/>
      <c r="D18" s="15"/>
      <c r="E18" s="16"/>
      <c r="F18" s="41"/>
      <c r="G18" s="52"/>
    </row>
    <row r="19" spans="1:7" x14ac:dyDescent="0.35">
      <c r="A19" s="12"/>
      <c r="B19" s="33"/>
      <c r="C19" s="34"/>
      <c r="D19" s="15"/>
      <c r="E19" s="16"/>
      <c r="F19" s="41"/>
      <c r="G19" s="52"/>
    </row>
    <row r="20" spans="1:7" x14ac:dyDescent="0.35">
      <c r="A20" s="12"/>
      <c r="B20" s="33"/>
      <c r="C20" s="34"/>
      <c r="D20" s="15"/>
      <c r="E20" s="16"/>
      <c r="F20" s="41"/>
      <c r="G20" s="52"/>
    </row>
    <row r="21" spans="1:7" ht="15" thickBot="1" x14ac:dyDescent="0.4">
      <c r="A21" s="12"/>
      <c r="B21" s="13"/>
      <c r="C21" s="34"/>
      <c r="D21" s="15"/>
      <c r="E21" s="16"/>
      <c r="F21" s="41"/>
      <c r="G21" s="51"/>
    </row>
    <row r="22" spans="1:7" s="20" customFormat="1" ht="15" thickBot="1" x14ac:dyDescent="0.4">
      <c r="A22" s="14" t="s">
        <v>5</v>
      </c>
      <c r="B22" s="17"/>
      <c r="C22" s="18"/>
      <c r="D22" s="19">
        <f>SUM(D8:D21)</f>
        <v>4670887.41</v>
      </c>
      <c r="E22" s="19">
        <f>SUM(E8:E21)</f>
        <v>4776023.3999999994</v>
      </c>
      <c r="F22" s="42">
        <f>SUM(F8:F21)</f>
        <v>-105135.99</v>
      </c>
      <c r="G22" s="53"/>
    </row>
    <row r="24" spans="1:7" s="37" customFormat="1" x14ac:dyDescent="0.35">
      <c r="A24" s="36" t="s">
        <v>15</v>
      </c>
      <c r="D24" s="38">
        <f>D22+D6</f>
        <v>11006408.41</v>
      </c>
      <c r="E24" s="38">
        <f>E22+E6</f>
        <v>12781603.399999999</v>
      </c>
      <c r="F24" s="38">
        <f>F22+F6</f>
        <v>-1775194.99</v>
      </c>
      <c r="G24" s="54"/>
    </row>
  </sheetData>
  <phoneticPr fontId="7" type="noConversion"/>
  <pageMargins left="0.70866141732283472" right="0.70866141732283472" top="0.78740157480314965" bottom="0.78740157480314965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alois</cp:lastModifiedBy>
  <cp:lastPrinted>2020-08-21T08:01:32Z</cp:lastPrinted>
  <dcterms:created xsi:type="dcterms:W3CDTF">2017-07-09T16:09:03Z</dcterms:created>
  <dcterms:modified xsi:type="dcterms:W3CDTF">2020-09-28T09:47:31Z</dcterms:modified>
</cp:coreProperties>
</file>